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110" windowHeight="11640" tabRatio="952" firstSheet="2" activeTab="3"/>
  </bookViews>
  <sheets>
    <sheet name="附件1" sheetId="1" r:id="rId1"/>
    <sheet name="1_部门收支总表" sheetId="2" r:id="rId2"/>
    <sheet name="2_部门收入总表" sheetId="3" r:id="rId3"/>
    <sheet name="3_部门支出总表（功能分类）" sheetId="4" r:id="rId4"/>
    <sheet name="4_部门支出总表 (政府经济分类)" sheetId="5" r:id="rId5"/>
    <sheet name="5财政拨款收支总表" sheetId="6" r:id="rId6"/>
    <sheet name="6_一般公共预算支出表" sheetId="7" r:id="rId7"/>
    <sheet name="7一般公共预算基本支出表（部门经济分类）" sheetId="8" r:id="rId8"/>
    <sheet name="8一般公共预算基本支出表（政府经济分类）" sheetId="9" r:id="rId9"/>
    <sheet name="9政府性基金预算支出表" sheetId="10" r:id="rId10"/>
    <sheet name="10财政拨款安排的三公经费支出表 " sheetId="11" r:id="rId11"/>
    <sheet name="附件2专项资金预算绩效目标批复表" sheetId="12" r:id="rId12"/>
    <sheet name="附件3政府采购预算表" sheetId="13" r:id="rId13"/>
  </sheets>
  <definedNames>
    <definedName name="_xlnm.Print_Area" localSheetId="10">'10财政拨款安排的三公经费支出表 '!$A$1:$F$7</definedName>
    <definedName name="_xlnm.Print_Area" localSheetId="3">'3_部门支出总表（功能分类）'!$A$1:$G$23</definedName>
    <definedName name="_xlnm.Print_Area" localSheetId="4">'4_部门支出总表 (政府经济分类)'!$A$1:$F$17</definedName>
    <definedName name="_xlnm.Print_Area" localSheetId="6">'6_一般公共预算支出表'!$A$1:$G$8</definedName>
    <definedName name="_xlnm.Print_Area" localSheetId="7">'7一般公共预算基本支出表（部门经济分类）'!$A$1:$D$19</definedName>
    <definedName name="_xlnm.Print_Area" localSheetId="8">'8一般公共预算基本支出表（政府经济分类）'!$A$1:$D$19</definedName>
    <definedName name="_xlnm.Print_Area" localSheetId="9">'9政府性基金预算支出表'!$A$1:$E$20</definedName>
    <definedName name="_xlnm.Print_Area" localSheetId="11">附件2专项资金预算绩效目标批复表!$A$1:$G$21</definedName>
    <definedName name="_xlnm.Print_Area" localSheetId="12">附件3政府采购预算表!#REF!</definedName>
    <definedName name="_xlnm.Print_Area">#N/A</definedName>
    <definedName name="_xlnm.Print_Titles" localSheetId="10">'10财政拨款安排的三公经费支出表 '!$1:5</definedName>
    <definedName name="_xlnm.Print_Titles" localSheetId="2">'2_部门收入总表'!$1:6</definedName>
    <definedName name="_xlnm.Print_Titles" localSheetId="3">'3_部门支出总表（功能分类）'!$1:5</definedName>
    <definedName name="_xlnm.Print_Titles" localSheetId="4">'4_部门支出总表 (政府经济分类)'!$1:5</definedName>
    <definedName name="_xlnm.Print_Titles" localSheetId="6">'6_一般公共预算支出表'!$1:5</definedName>
    <definedName name="_xlnm.Print_Titles" localSheetId="7">'7一般公共预算基本支出表（部门经济分类）'!$1:5</definedName>
    <definedName name="_xlnm.Print_Titles" localSheetId="8">'8一般公共预算基本支出表（政府经济分类）'!$1:5</definedName>
    <definedName name="_xlnm.Print_Titles" localSheetId="9">'9政府性基金预算支出表'!$1:5</definedName>
    <definedName name="_xlnm.Print_Titles">#N/A</definedName>
  </definedNames>
  <calcPr calcId="114210" fullCalcOnLoad="1"/>
</workbook>
</file>

<file path=xl/calcChain.xml><?xml version="1.0" encoding="utf-8"?>
<calcChain xmlns="http://schemas.openxmlformats.org/spreadsheetml/2006/main">
  <c r="E20" i="10"/>
  <c r="D24" i="6"/>
  <c r="B24"/>
  <c r="D19"/>
  <c r="D8"/>
  <c r="B6"/>
  <c r="G20" i="4"/>
  <c r="F20"/>
  <c r="E20"/>
  <c r="E19"/>
  <c r="E18"/>
  <c r="E17"/>
  <c r="E16"/>
  <c r="E15"/>
  <c r="E14"/>
  <c r="E13"/>
  <c r="E12"/>
  <c r="E11"/>
  <c r="E10"/>
  <c r="E9"/>
  <c r="E8"/>
  <c r="V20" i="3"/>
  <c r="U20"/>
  <c r="T20"/>
  <c r="S20"/>
  <c r="R20"/>
  <c r="Q20"/>
  <c r="P20"/>
  <c r="O20"/>
  <c r="N20"/>
  <c r="M20"/>
  <c r="L20"/>
  <c r="K20"/>
  <c r="J20"/>
  <c r="I20"/>
  <c r="H20"/>
  <c r="G20"/>
  <c r="F20"/>
  <c r="E20"/>
  <c r="G19"/>
  <c r="F19"/>
  <c r="E19"/>
  <c r="G18"/>
  <c r="F18"/>
  <c r="E18"/>
  <c r="G17"/>
  <c r="F17"/>
  <c r="E17"/>
  <c r="G16"/>
  <c r="F16"/>
  <c r="E16"/>
  <c r="G15"/>
  <c r="F15"/>
  <c r="E15"/>
  <c r="G14"/>
  <c r="F14"/>
  <c r="E14"/>
  <c r="G13"/>
  <c r="F13"/>
  <c r="E13"/>
  <c r="G12"/>
  <c r="F12"/>
  <c r="E12"/>
  <c r="G11"/>
  <c r="F11"/>
  <c r="E11"/>
  <c r="G10"/>
  <c r="F10"/>
  <c r="E10"/>
  <c r="G9"/>
  <c r="F9"/>
  <c r="E9"/>
  <c r="D25" i="2"/>
  <c r="B25"/>
  <c r="D19"/>
  <c r="D8"/>
  <c r="B7"/>
  <c r="B6"/>
</calcChain>
</file>

<file path=xl/sharedStrings.xml><?xml version="1.0" encoding="utf-8"?>
<sst xmlns="http://schemas.openxmlformats.org/spreadsheetml/2006/main" count="735" uniqueCount="305">
  <si>
    <t>附件1：</t>
  </si>
  <si>
    <r>
      <rPr>
        <u/>
        <sz val="30"/>
        <rFont val="宋体"/>
        <family val="3"/>
        <charset val="134"/>
      </rPr>
      <t xml:space="preserve">青岛市即墨区人民检察院
</t>
    </r>
    <r>
      <rPr>
        <sz val="30"/>
        <rFont val="宋体"/>
        <family val="3"/>
        <charset val="134"/>
      </rPr>
      <t>2019年部门预算表</t>
    </r>
  </si>
  <si>
    <t>一、</t>
  </si>
  <si>
    <t>2019年部门收支总表</t>
  </si>
  <si>
    <t>二、</t>
  </si>
  <si>
    <t>2019年部门收入总表</t>
  </si>
  <si>
    <t>三、</t>
  </si>
  <si>
    <t>2019年部门支出总表（功能分类）</t>
  </si>
  <si>
    <t>四、</t>
  </si>
  <si>
    <t>2019年部门支出总表（政府经济分类）</t>
  </si>
  <si>
    <t>五、</t>
  </si>
  <si>
    <t>2019年财政拨款收支总表</t>
  </si>
  <si>
    <t>六、</t>
  </si>
  <si>
    <t>2019年一般公共预算支出表</t>
  </si>
  <si>
    <t>七、</t>
  </si>
  <si>
    <t>2019年一般公共预算基本支出表（部门经济分类）</t>
  </si>
  <si>
    <t>八、</t>
  </si>
  <si>
    <t>2019年一般公共预算基本支出表（政府经济分类）</t>
  </si>
  <si>
    <t>九、</t>
  </si>
  <si>
    <t>2019年政府性基金预算支出表</t>
  </si>
  <si>
    <t>十、</t>
  </si>
  <si>
    <t>2019年财政拨款安排的“三公”经费支出表</t>
  </si>
  <si>
    <t>表1：</t>
  </si>
  <si>
    <t>单位：青岛市即墨区人民检察院</t>
  </si>
  <si>
    <t>单位：万元</t>
  </si>
  <si>
    <t>收    入</t>
  </si>
  <si>
    <t>支    出</t>
  </si>
  <si>
    <t>项    目</t>
  </si>
  <si>
    <t>2019年预算</t>
  </si>
  <si>
    <t>一、财政拨款</t>
  </si>
  <si>
    <t>一、人员经费</t>
  </si>
  <si>
    <t xml:space="preserve">    一般公共预算</t>
  </si>
  <si>
    <t>二、公用经费</t>
  </si>
  <si>
    <t xml:space="preserve">      经费拨款（补助）</t>
  </si>
  <si>
    <t>三、专项业务费</t>
  </si>
  <si>
    <t xml:space="preserve">      纳入预算管理的行政事业性收费</t>
  </si>
  <si>
    <t>扫黑除恶、线路租赁费、司法救济金等</t>
  </si>
  <si>
    <t xml:space="preserve">      纳入预算管理的其他政府非税收入</t>
  </si>
  <si>
    <t>检务工作、培训及办案经费</t>
  </si>
  <si>
    <t xml:space="preserve">    政府性基金预算</t>
  </si>
  <si>
    <t xml:space="preserve">    国有资本经营预算</t>
  </si>
  <si>
    <t>二、社会保险基金预算</t>
  </si>
  <si>
    <t>三、纳入财政专户管理的政府非税收入</t>
  </si>
  <si>
    <t>四、批准单位管理的政府非税收入</t>
  </si>
  <si>
    <t>五、事业收入</t>
  </si>
  <si>
    <t>六、事业单位经营收入</t>
  </si>
  <si>
    <t>七、其他收入</t>
  </si>
  <si>
    <t>八、上级补助收入</t>
  </si>
  <si>
    <t>四、专项资金</t>
  </si>
  <si>
    <t>九、附属单位上缴收入</t>
  </si>
  <si>
    <t>检察院信息化建设等经费</t>
  </si>
  <si>
    <t>十、用事业基金弥补收支差额</t>
  </si>
  <si>
    <t>十一、银行贷款</t>
  </si>
  <si>
    <t>本  年  收  入  合  计</t>
  </si>
  <si>
    <t>本  年  支  出  合  计</t>
  </si>
  <si>
    <t>表2：</t>
  </si>
  <si>
    <t>功能分类科目编码</t>
  </si>
  <si>
    <t>功能分类科目名称</t>
  </si>
  <si>
    <t>总计</t>
  </si>
  <si>
    <t>财政拨款</t>
  </si>
  <si>
    <t>社会保险
基金预算</t>
  </si>
  <si>
    <t>纳入财政专户
管理的政府
非税收入</t>
  </si>
  <si>
    <t>批准单位管理的
政府非税收入</t>
  </si>
  <si>
    <t>事业收入</t>
  </si>
  <si>
    <t>事业单位
经营收入</t>
  </si>
  <si>
    <t>其他收入</t>
  </si>
  <si>
    <t>上级补助
收入</t>
  </si>
  <si>
    <t>附属单位
上缴收入</t>
  </si>
  <si>
    <t>用事业基金
弥补的收支
差额</t>
  </si>
  <si>
    <t>银行贷款</t>
  </si>
  <si>
    <t>类</t>
  </si>
  <si>
    <t>款</t>
  </si>
  <si>
    <t>项</t>
  </si>
  <si>
    <t>财政拨款
小计</t>
  </si>
  <si>
    <t>一般公共预算</t>
  </si>
  <si>
    <t>政府性基金
预算</t>
  </si>
  <si>
    <t>国有资本
经营预算</t>
  </si>
  <si>
    <t>一般公共预算
小计</t>
  </si>
  <si>
    <t>经费拨款</t>
  </si>
  <si>
    <t>纳入预算管理的
行政性收费</t>
  </si>
  <si>
    <t>纳入预算管理的其他
政府非税收入</t>
  </si>
  <si>
    <t>204</t>
  </si>
  <si>
    <t>04</t>
  </si>
  <si>
    <t>01</t>
  </si>
  <si>
    <t>行政运行</t>
  </si>
  <si>
    <t>99</t>
  </si>
  <si>
    <t>其他检察支出</t>
  </si>
  <si>
    <t>合    计</t>
  </si>
  <si>
    <t>表3：</t>
  </si>
  <si>
    <r>
      <rPr>
        <sz val="10"/>
        <rFont val="宋体"/>
        <family val="3"/>
        <charset val="134"/>
      </rPr>
      <t>201</t>
    </r>
    <r>
      <rPr>
        <sz val="10"/>
        <rFont val="宋体"/>
        <family val="3"/>
        <charset val="134"/>
      </rPr>
      <t>9年预算</t>
    </r>
  </si>
  <si>
    <t>合计</t>
  </si>
  <si>
    <t>基本支出</t>
  </si>
  <si>
    <t>项目支出</t>
  </si>
  <si>
    <t>表4：</t>
  </si>
  <si>
    <t>政府经济分类科目编码</t>
  </si>
  <si>
    <t>政府经济分类科目名称</t>
  </si>
  <si>
    <t>501</t>
  </si>
  <si>
    <t>工资津补贴</t>
  </si>
  <si>
    <t>02</t>
  </si>
  <si>
    <t>社会保障缴费</t>
  </si>
  <si>
    <t>03</t>
  </si>
  <si>
    <t>住房公积金</t>
  </si>
  <si>
    <t>502</t>
  </si>
  <si>
    <t>办公经费</t>
  </si>
  <si>
    <t>培训费</t>
  </si>
  <si>
    <t>06</t>
  </si>
  <si>
    <t>公务接待费</t>
  </si>
  <si>
    <t>07</t>
  </si>
  <si>
    <t>因公出国（境）费用</t>
  </si>
  <si>
    <t>08</t>
  </si>
  <si>
    <t>公务用车运行维护费</t>
  </si>
  <si>
    <t>09</t>
  </si>
  <si>
    <t>维修（护）费</t>
  </si>
  <si>
    <t>其他商品和服务支出</t>
  </si>
  <si>
    <t>503</t>
  </si>
  <si>
    <t>设备购置</t>
  </si>
  <si>
    <t>505</t>
  </si>
  <si>
    <t>商品和服务支出</t>
  </si>
  <si>
    <t>509</t>
  </si>
  <si>
    <t>社会福利和救助</t>
  </si>
  <si>
    <t>其他对个人和家庭补助</t>
  </si>
  <si>
    <t/>
  </si>
  <si>
    <t>表5：</t>
  </si>
  <si>
    <t>一、一般公共预算</t>
  </si>
  <si>
    <t>二、政府性基金预算</t>
  </si>
  <si>
    <t>三、国有资本经营预算</t>
  </si>
  <si>
    <t>表6：</t>
  </si>
  <si>
    <t>表7：</t>
  </si>
  <si>
    <t>2019年一般公共预算基本支出表(部门经济分类）</t>
  </si>
  <si>
    <t>部门经济分类科目编码</t>
  </si>
  <si>
    <t>部门经济分类科目名称</t>
  </si>
  <si>
    <t>301</t>
  </si>
  <si>
    <t>基本工资</t>
  </si>
  <si>
    <t>津贴补贴</t>
  </si>
  <si>
    <t>奖金</t>
  </si>
  <si>
    <t>绩效工资</t>
  </si>
  <si>
    <t>机关事业单位基本养老保险缴费</t>
  </si>
  <si>
    <t>12</t>
  </si>
  <si>
    <t>生育保险</t>
  </si>
  <si>
    <t>医疗保险</t>
  </si>
  <si>
    <t>失业保险</t>
  </si>
  <si>
    <t>工伤保险</t>
  </si>
  <si>
    <t>13</t>
  </si>
  <si>
    <t>302</t>
  </si>
  <si>
    <t>办公费</t>
  </si>
  <si>
    <t>印刷费</t>
  </si>
  <si>
    <t>咨询费</t>
  </si>
  <si>
    <t>05</t>
  </si>
  <si>
    <t>水费</t>
  </si>
  <si>
    <t>电费</t>
  </si>
  <si>
    <t>邮电费</t>
  </si>
  <si>
    <t>物业管理费</t>
  </si>
  <si>
    <t>11</t>
  </si>
  <si>
    <t>差旅费</t>
  </si>
  <si>
    <t>因公出国(境)费用</t>
  </si>
  <si>
    <t>维修(护)费</t>
  </si>
  <si>
    <t>16</t>
  </si>
  <si>
    <t>17</t>
  </si>
  <si>
    <t>公务招待费</t>
  </si>
  <si>
    <t>28</t>
  </si>
  <si>
    <t>工会经费</t>
  </si>
  <si>
    <t>29</t>
  </si>
  <si>
    <t>福利费</t>
  </si>
  <si>
    <t>31</t>
  </si>
  <si>
    <t>39</t>
  </si>
  <si>
    <t>其他交通费用</t>
  </si>
  <si>
    <t>303</t>
  </si>
  <si>
    <t>奖励金</t>
  </si>
  <si>
    <t>其他对个人和家庭的补助支出</t>
  </si>
  <si>
    <t>表8：</t>
  </si>
  <si>
    <t>2019年一般公共预算基本支出表(政府经济分类）</t>
  </si>
  <si>
    <t>表9：</t>
  </si>
  <si>
    <r>
      <rPr>
        <b/>
        <sz val="20"/>
        <rFont val="宋体"/>
        <family val="3"/>
        <charset val="134"/>
      </rPr>
      <t>201</t>
    </r>
    <r>
      <rPr>
        <b/>
        <sz val="20"/>
        <rFont val="宋体"/>
        <family val="3"/>
        <charset val="134"/>
      </rPr>
      <t>9</t>
    </r>
    <r>
      <rPr>
        <b/>
        <sz val="20"/>
        <rFont val="宋体"/>
        <family val="3"/>
        <charset val="134"/>
      </rPr>
      <t>年政府性基金预算支出表</t>
    </r>
  </si>
  <si>
    <r>
      <rPr>
        <sz val="10"/>
        <rFont val="宋体"/>
        <family val="3"/>
        <charset val="134"/>
      </rPr>
      <t>201</t>
    </r>
    <r>
      <rPr>
        <sz val="10"/>
        <rFont val="宋体"/>
        <family val="3"/>
        <charset val="134"/>
      </rPr>
      <t>9</t>
    </r>
    <r>
      <rPr>
        <sz val="10"/>
        <rFont val="宋体"/>
        <family val="3"/>
        <charset val="134"/>
      </rPr>
      <t>年预算</t>
    </r>
  </si>
  <si>
    <t>表10：</t>
  </si>
  <si>
    <t>因公出国
（境）费</t>
  </si>
  <si>
    <t>公务用车购置及运行费</t>
  </si>
  <si>
    <t>小计</t>
  </si>
  <si>
    <t>公务用车购置费</t>
  </si>
  <si>
    <t>公务用车运行费</t>
  </si>
  <si>
    <t>注释：1.因公出国（境）费用反映单位公务出国（境）的国际旅费、国外城市间交通费、住宿费、伙食费、培训费、公杂费等支出。
      2.公务接待费反映单位按规定开支的各类公务接待（含外宾接待）费用。
      3.公务用车购置反映公务用车购置支出（含车辆购置税、牌照费）。
      4.公务用车运行维护费反映单位按规定保留的公务用车燃料费、维修费、过路过桥费、保险费、安全奖励费用等支出。
      5.本部门“三公”经费增减变化情况、主要原因及其他需要说明的事项：</t>
  </si>
  <si>
    <t>附件2:</t>
  </si>
  <si>
    <t>2019年区级财政专项资金项目绩效目标批复表</t>
  </si>
  <si>
    <t>项目名称</t>
  </si>
  <si>
    <t>刑事执行检察办案一体化装备系统等</t>
  </si>
  <si>
    <t>项目序号</t>
  </si>
  <si>
    <t>项目承担单位</t>
  </si>
  <si>
    <t>即墨区人民检察院</t>
  </si>
  <si>
    <t>绩         效         目         标</t>
  </si>
  <si>
    <t>总目标</t>
  </si>
  <si>
    <t>以一体化机制依法查处大案要案，强化办案意识，提升办案能力，健全办案组织，完善办案机制。</t>
  </si>
  <si>
    <t>年度目标</t>
  </si>
  <si>
    <t>构建指挥统一、资源整合、上下一体、协作配合、运行高效的刑事执行检察工作机制</t>
  </si>
  <si>
    <t xml:space="preserve">绩
效
指
标         </t>
  </si>
  <si>
    <t>一级指标</t>
  </si>
  <si>
    <t>二级指标</t>
  </si>
  <si>
    <t>三级指标</t>
  </si>
  <si>
    <t>指标内容</t>
  </si>
  <si>
    <t>产出</t>
  </si>
  <si>
    <t>项目产出</t>
  </si>
  <si>
    <t>数量</t>
  </si>
  <si>
    <t>1套</t>
  </si>
  <si>
    <t>质量</t>
  </si>
  <si>
    <t>项目建设符合全市检察规定</t>
  </si>
  <si>
    <t>时效</t>
  </si>
  <si>
    <t>2019年1月至2019年12月</t>
  </si>
  <si>
    <t>成本</t>
  </si>
  <si>
    <t xml:space="preserve">效果
</t>
  </si>
  <si>
    <t>项目效益</t>
  </si>
  <si>
    <t>经济效益</t>
  </si>
  <si>
    <t>社会效益</t>
  </si>
  <si>
    <t>强化办案意识，提升办案能力，以一体化机制依法查处大案要案</t>
  </si>
  <si>
    <t>生态效益</t>
  </si>
  <si>
    <t>可持续影响</t>
  </si>
  <si>
    <t>为办案营造安全、可靠、稳定、快速的网络环境，达到科技强检、智慧检察</t>
  </si>
  <si>
    <t>社会公众或服务对象满意度</t>
  </si>
  <si>
    <t>项目实施进度计划</t>
  </si>
  <si>
    <t>第一季度</t>
  </si>
  <si>
    <t>第二季度</t>
  </si>
  <si>
    <t>第三季度</t>
  </si>
  <si>
    <t>第四季度</t>
  </si>
  <si>
    <t>项目绩效目标实现进度</t>
  </si>
  <si>
    <t>资源整合、上下一体、协作配合、运行高效</t>
  </si>
  <si>
    <t>项目资金使用进度</t>
  </si>
  <si>
    <t>保障绩效目标实现的措施</t>
  </si>
  <si>
    <t>分工负责、互相配合、互相制约，对行刑问题进行科学系统的、完整的、全方位专门化研究和统筹规划，以形成刑事执行的最佳整体效益。</t>
  </si>
  <si>
    <t>其他需要    说明的问题</t>
  </si>
  <si>
    <t>2019年政府采购预算表</t>
  </si>
  <si>
    <t>预算单位：青岛市即墨区人民检察院</t>
  </si>
  <si>
    <t>转指标单位</t>
  </si>
  <si>
    <t>支出项目名称</t>
  </si>
  <si>
    <t>政府经济分类科目</t>
  </si>
  <si>
    <t>采 购 项 目</t>
  </si>
  <si>
    <t>规格要求</t>
  </si>
  <si>
    <t>参考单价</t>
  </si>
  <si>
    <t xml:space="preserve">数量 </t>
  </si>
  <si>
    <t>计量单位</t>
  </si>
  <si>
    <t>是否标准类资产（是或否）</t>
  </si>
  <si>
    <t>资金来源</t>
  </si>
  <si>
    <t>名称</t>
  </si>
  <si>
    <t>编码</t>
  </si>
  <si>
    <t>名  称</t>
  </si>
  <si>
    <t>品  目</t>
  </si>
  <si>
    <t>社会保险基金预算</t>
  </si>
  <si>
    <t>纳入财政专户管理的政府非税收入</t>
  </si>
  <si>
    <t>批准单位管理的政府非税收入</t>
  </si>
  <si>
    <t>上级补助收入</t>
  </si>
  <si>
    <t>用事业基金弥补收支差额</t>
  </si>
  <si>
    <t>其他来源</t>
  </si>
  <si>
    <t>备注</t>
  </si>
  <si>
    <t>一般公共预算小计</t>
  </si>
  <si>
    <t>经费拨款(补助)</t>
  </si>
  <si>
    <t>纳入预算管理的政府非税收入</t>
  </si>
  <si>
    <t>141001-即墨市人民检察院</t>
  </si>
  <si>
    <t>50208</t>
  </si>
  <si>
    <t>车辆加油服务</t>
  </si>
  <si>
    <t>C050302</t>
  </si>
  <si>
    <t>燃料费</t>
  </si>
  <si>
    <t>1</t>
  </si>
  <si>
    <t>宗</t>
  </si>
  <si>
    <t>否</t>
  </si>
  <si>
    <t>0</t>
  </si>
  <si>
    <t>车辆维修和保养服务</t>
  </si>
  <si>
    <t>C050301</t>
  </si>
  <si>
    <t>维修维护费</t>
  </si>
  <si>
    <t>14</t>
  </si>
  <si>
    <t>机动车保险服务</t>
  </si>
  <si>
    <t>C15040201</t>
  </si>
  <si>
    <t>新增2辆车保险</t>
  </si>
  <si>
    <t>0.77</t>
  </si>
  <si>
    <t>公车运行维护费</t>
  </si>
  <si>
    <t>按2018年标准核定车辆1年的保险</t>
  </si>
  <si>
    <t>2.73</t>
  </si>
  <si>
    <t>50306</t>
  </si>
  <si>
    <t>其他办公设备</t>
  </si>
  <si>
    <t>A020299</t>
  </si>
  <si>
    <t>检察专线网、检察工作网、高清监控视频采集及存储设备、监管信息交换共享设备及配套软件、刑事执行检察信息管理系统、社区矫正检察办案系统设备及配套软件、检察官电子约见设备及配套软件、远程视频会议相关设备等等</t>
  </si>
  <si>
    <t>102</t>
  </si>
  <si>
    <t>套</t>
  </si>
  <si>
    <t>其他通信设备</t>
  </si>
  <si>
    <t>A020899</t>
  </si>
  <si>
    <t>主干电缆功率扩容改造、主代水线路规划改造、弱电信息井建设、网络主干光纤及楼间通讯光缆线路敷设，以及改造后路面回填恢复硬化施工。</t>
  </si>
  <si>
    <t>73</t>
  </si>
  <si>
    <t>通信机房专用设备</t>
  </si>
  <si>
    <t>A020814</t>
  </si>
  <si>
    <t>检察工作网边界防护及网络等级保护建设标准中要求的防火墙等网络安全设备、院区检察工作网线路敷设及楼层配线改造、主楼横向及纵向主体桥梁架及相关配套设施建设。</t>
  </si>
  <si>
    <t>178</t>
  </si>
  <si>
    <t>50201</t>
  </si>
  <si>
    <t>物业管理服务</t>
  </si>
  <si>
    <t>C1204</t>
  </si>
  <si>
    <t>物业管理</t>
  </si>
  <si>
    <t>70</t>
  </si>
  <si>
    <t>综合定额</t>
  </si>
  <si>
    <t>硒鼓、粉盒</t>
  </si>
  <si>
    <t>A0902</t>
  </si>
  <si>
    <t>硒鼓：2900+；MF4712；1018（12A）；1020（12A）；43300；COLOR200；1018（88A）；CT105P简彩施乐墨盒：BCI-15BK（黑）；BCI-16C（彩）；CB-36C（彩）100；CB-35BK（黑）</t>
  </si>
  <si>
    <t>10</t>
  </si>
  <si>
    <t>其他印刷服务</t>
  </si>
  <si>
    <t>C08140199</t>
  </si>
  <si>
    <t>各种卷宗及办公、宣传印刷品</t>
  </si>
  <si>
    <t>6.5</t>
  </si>
  <si>
    <t>复印纸</t>
  </si>
  <si>
    <t>A090101</t>
  </si>
  <si>
    <t>型号A4  规格尺寸210*297   型号A3  规格尺寸420*297</t>
  </si>
  <si>
    <t>6</t>
  </si>
</sst>
</file>

<file path=xl/styles.xml><?xml version="1.0" encoding="utf-8"?>
<styleSheet xmlns="http://schemas.openxmlformats.org/spreadsheetml/2006/main">
  <numFmts count="12">
    <numFmt numFmtId="41" formatCode="_ * #,##0_ ;_ * \-#,##0_ ;_ * &quot;-&quot;_ ;_ @_ "/>
    <numFmt numFmtId="43" formatCode="_ * #,##0.00_ ;_ * \-#,##0.00_ ;_ * &quot;-&quot;??_ ;_ @_ "/>
    <numFmt numFmtId="176" formatCode="_(&quot;$&quot;* #,##0_);_(&quot;$&quot;* \(#,##0\);_(&quot;$&quot;* &quot;-&quot;_);_(@_)"/>
    <numFmt numFmtId="177" formatCode="00"/>
    <numFmt numFmtId="178" formatCode="0.00_);[Red]\(0.00\)"/>
    <numFmt numFmtId="179" formatCode="_-* #,##0&quot;$&quot;_-;\-* #,##0&quot;$&quot;_-;_-* &quot;-&quot;&quot;$&quot;_-;_-@_-"/>
    <numFmt numFmtId="180" formatCode="_(&quot;$&quot;* #,##0.00_);_(&quot;$&quot;* \(#,##0.00\);_(&quot;$&quot;* &quot;-&quot;??_);_(@_)"/>
    <numFmt numFmtId="181" formatCode="_-* #,##0_$_-;\-* #,##0_$_-;_-* &quot;-&quot;_$_-;_-@_-"/>
    <numFmt numFmtId="182" formatCode="_-* #,##0.00_$_-;\-* #,##0.00_$_-;_-* &quot;-&quot;??_$_-;_-@_-"/>
    <numFmt numFmtId="183" formatCode="_-* #,##0.00&quot;$&quot;_-;\-* #,##0.00&quot;$&quot;_-;_-* &quot;-&quot;??&quot;$&quot;_-;_-@_-"/>
    <numFmt numFmtId="184" formatCode="#,##0.00_);[Red]\(#,##0.00\)"/>
    <numFmt numFmtId="185" formatCode="0.00_ "/>
  </numFmts>
  <fonts count="41">
    <font>
      <sz val="9"/>
      <name val="宋体"/>
      <charset val="134"/>
    </font>
    <font>
      <sz val="9"/>
      <name val="宋体"/>
      <charset val="134"/>
    </font>
    <font>
      <b/>
      <sz val="12"/>
      <name val="宋体"/>
      <charset val="134"/>
    </font>
    <font>
      <sz val="10"/>
      <name val="宋体"/>
      <charset val="134"/>
    </font>
    <font>
      <sz val="12"/>
      <name val="宋体"/>
      <charset val="134"/>
    </font>
    <font>
      <sz val="14"/>
      <name val="黑体"/>
      <charset val="134"/>
    </font>
    <font>
      <b/>
      <sz val="20"/>
      <name val="宋体"/>
      <charset val="134"/>
    </font>
    <font>
      <sz val="10"/>
      <color indexed="8"/>
      <name val="宋体"/>
      <charset val="134"/>
    </font>
    <font>
      <sz val="12"/>
      <name val="仿宋_GB2312"/>
      <family val="3"/>
      <charset val="134"/>
    </font>
    <font>
      <sz val="20"/>
      <name val="宋体"/>
      <charset val="134"/>
    </font>
    <font>
      <u/>
      <sz val="30"/>
      <name val="宋体"/>
      <charset val="134"/>
    </font>
    <font>
      <sz val="18"/>
      <name val="宋体"/>
      <charset val="134"/>
    </font>
    <font>
      <sz val="20"/>
      <name val="黑体"/>
      <charset val="134"/>
    </font>
    <font>
      <b/>
      <sz val="11"/>
      <color indexed="56"/>
      <name val="宋体"/>
      <charset val="134"/>
    </font>
    <font>
      <sz val="11"/>
      <color indexed="8"/>
      <name val="宋体"/>
      <charset val="134"/>
    </font>
    <font>
      <sz val="10"/>
      <name val="Arial"/>
      <family val="2"/>
    </font>
    <font>
      <sz val="11"/>
      <color indexed="9"/>
      <name val="宋体"/>
      <charset val="134"/>
    </font>
    <font>
      <sz val="11"/>
      <color indexed="8"/>
      <name val="Tahoma"/>
      <family val="2"/>
    </font>
    <font>
      <b/>
      <sz val="13"/>
      <color indexed="56"/>
      <name val="宋体"/>
      <charset val="134"/>
    </font>
    <font>
      <b/>
      <sz val="15"/>
      <color indexed="56"/>
      <name val="宋体"/>
      <charset val="134"/>
    </font>
    <font>
      <sz val="10"/>
      <name val="Times New Roman"/>
      <family val="1"/>
    </font>
    <font>
      <b/>
      <sz val="18"/>
      <color indexed="56"/>
      <name val="宋体"/>
      <charset val="134"/>
    </font>
    <font>
      <sz val="11"/>
      <color indexed="60"/>
      <name val="宋体"/>
      <charset val="134"/>
    </font>
    <font>
      <sz val="11"/>
      <color indexed="62"/>
      <name val="宋体"/>
      <charset val="134"/>
    </font>
    <font>
      <b/>
      <sz val="11"/>
      <color indexed="63"/>
      <name val="宋体"/>
      <charset val="134"/>
    </font>
    <font>
      <sz val="12"/>
      <name val="Times New Roman"/>
      <family val="1"/>
    </font>
    <font>
      <sz val="11"/>
      <color indexed="20"/>
      <name val="宋体"/>
      <charset val="134"/>
    </font>
    <font>
      <i/>
      <sz val="11"/>
      <color indexed="23"/>
      <name val="宋体"/>
      <charset val="134"/>
    </font>
    <font>
      <sz val="11"/>
      <color indexed="17"/>
      <name val="宋体"/>
      <charset val="134"/>
    </font>
    <font>
      <sz val="11"/>
      <color indexed="10"/>
      <name val="宋体"/>
      <charset val="134"/>
    </font>
    <font>
      <b/>
      <sz val="11"/>
      <color indexed="8"/>
      <name val="宋体"/>
      <charset val="134"/>
    </font>
    <font>
      <sz val="11"/>
      <color indexed="52"/>
      <name val="宋体"/>
      <charset val="134"/>
    </font>
    <font>
      <b/>
      <sz val="11"/>
      <color indexed="52"/>
      <name val="宋体"/>
      <charset val="134"/>
    </font>
    <font>
      <b/>
      <sz val="11"/>
      <color indexed="9"/>
      <name val="宋体"/>
      <charset val="134"/>
    </font>
    <font>
      <sz val="12"/>
      <name val="바탕체"/>
      <charset val="134"/>
    </font>
    <font>
      <sz val="10"/>
      <name val="Helv"/>
      <family val="2"/>
    </font>
    <font>
      <sz val="30"/>
      <name val="宋体"/>
      <family val="3"/>
      <charset val="134"/>
    </font>
    <font>
      <u/>
      <sz val="30"/>
      <name val="宋体"/>
      <family val="3"/>
      <charset val="134"/>
    </font>
    <font>
      <sz val="10"/>
      <name val="宋体"/>
      <family val="3"/>
      <charset val="134"/>
    </font>
    <font>
      <b/>
      <sz val="20"/>
      <name val="宋体"/>
      <family val="3"/>
      <charset val="134"/>
    </font>
    <font>
      <sz val="9"/>
      <name val="宋体"/>
      <family val="3"/>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2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23"/>
      </left>
      <right style="thin">
        <color indexed="23"/>
      </right>
      <top style="thin">
        <color indexed="23"/>
      </top>
      <bottom/>
      <diagonal/>
    </border>
  </borders>
  <cellStyleXfs count="117">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41" fontId="17" fillId="0" borderId="0" applyFont="0" applyFill="0" applyBorder="0" applyAlignment="0" applyProtection="0">
      <alignment vertical="center"/>
    </xf>
    <xf numFmtId="43" fontId="17" fillId="0" borderId="0" applyFont="0" applyFill="0" applyBorder="0" applyAlignment="0" applyProtection="0">
      <alignment vertical="center"/>
    </xf>
    <xf numFmtId="176" fontId="17" fillId="0" borderId="0" applyFont="0" applyFill="0" applyBorder="0" applyAlignment="0" applyProtection="0">
      <alignment vertical="center"/>
    </xf>
    <xf numFmtId="180" fontId="17" fillId="0" borderId="0" applyFont="0" applyFill="0" applyBorder="0" applyAlignment="0" applyProtection="0">
      <alignment vertical="center"/>
    </xf>
    <xf numFmtId="0" fontId="20" fillId="0" borderId="0">
      <alignment vertical="center"/>
    </xf>
    <xf numFmtId="0" fontId="21" fillId="0" borderId="0" applyNumberFormat="0" applyFill="0" applyBorder="0" applyAlignment="0" applyProtection="0">
      <alignment vertical="center"/>
    </xf>
    <xf numFmtId="0" fontId="19" fillId="0" borderId="1" applyNumberFormat="0" applyFill="0" applyAlignment="0" applyProtection="0">
      <alignment vertical="center"/>
    </xf>
    <xf numFmtId="0" fontId="18"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26"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lignment vertical="center"/>
    </xf>
    <xf numFmtId="0" fontId="15" fillId="0" borderId="0">
      <alignment vertical="center"/>
    </xf>
    <xf numFmtId="0" fontId="1"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4" borderId="0" applyNumberFormat="0" applyBorder="0" applyAlignment="0" applyProtection="0">
      <alignment vertical="center"/>
    </xf>
    <xf numFmtId="0" fontId="30" fillId="0" borderId="4" applyNumberFormat="0" applyFill="0" applyAlignment="0" applyProtection="0">
      <alignment vertical="center"/>
    </xf>
    <xf numFmtId="0" fontId="32" fillId="16" borderId="5" applyNumberFormat="0" applyAlignment="0" applyProtection="0">
      <alignment vertical="center"/>
    </xf>
    <xf numFmtId="0" fontId="33" fillId="17" borderId="6" applyNumberFormat="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7" applyNumberFormat="0" applyFill="0" applyAlignment="0" applyProtection="0">
      <alignment vertical="center"/>
    </xf>
    <xf numFmtId="38" fontId="17" fillId="0" borderId="0" applyFont="0" applyFill="0" applyBorder="0" applyAlignment="0" applyProtection="0">
      <alignment vertical="center"/>
    </xf>
    <xf numFmtId="40" fontId="17" fillId="0" borderId="0" applyFont="0" applyFill="0" applyBorder="0" applyAlignment="0" applyProtection="0">
      <alignment vertical="center"/>
    </xf>
    <xf numFmtId="0" fontId="17" fillId="0" borderId="0" applyFont="0" applyFill="0" applyBorder="0" applyAlignment="0" applyProtection="0">
      <alignment vertical="center"/>
    </xf>
    <xf numFmtId="0" fontId="17" fillId="0" borderId="0" applyFont="0" applyFill="0" applyBorder="0" applyAlignment="0" applyProtection="0">
      <alignment vertical="center"/>
    </xf>
    <xf numFmtId="0" fontId="34" fillId="0" borderId="0">
      <alignment vertical="center"/>
    </xf>
    <xf numFmtId="181" fontId="17" fillId="0" borderId="0" applyFont="0" applyFill="0" applyBorder="0" applyAlignment="0" applyProtection="0">
      <alignment vertical="center"/>
    </xf>
    <xf numFmtId="182" fontId="17" fillId="0" borderId="0" applyFont="0" applyFill="0" applyBorder="0" applyAlignment="0" applyProtection="0">
      <alignment vertical="center"/>
    </xf>
    <xf numFmtId="179" fontId="17" fillId="0" borderId="0" applyFont="0" applyFill="0" applyBorder="0" applyAlignment="0" applyProtection="0">
      <alignment vertical="center"/>
    </xf>
    <xf numFmtId="183" fontId="17" fillId="0" borderId="0" applyFont="0" applyFill="0" applyBorder="0" applyAlignment="0" applyProtection="0">
      <alignment vertical="center"/>
    </xf>
    <xf numFmtId="0" fontId="20" fillId="0" borderId="0">
      <alignment vertical="center"/>
    </xf>
    <xf numFmtId="41" fontId="17" fillId="0" borderId="0" applyFont="0" applyFill="0" applyBorder="0" applyAlignment="0" applyProtection="0">
      <alignment vertical="center"/>
    </xf>
    <xf numFmtId="43" fontId="17" fillId="0" borderId="0" applyFont="0" applyFill="0" applyBorder="0" applyAlignment="0" applyProtection="0">
      <alignment vertical="center"/>
    </xf>
    <xf numFmtId="41"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25" fillId="0" borderId="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xf numFmtId="0" fontId="22" fillId="22" borderId="0" applyNumberFormat="0" applyBorder="0" applyAlignment="0" applyProtection="0">
      <alignment vertical="center"/>
    </xf>
    <xf numFmtId="0" fontId="24" fillId="16" borderId="8" applyNumberFormat="0" applyAlignment="0" applyProtection="0">
      <alignment vertical="center"/>
    </xf>
    <xf numFmtId="0" fontId="23" fillId="7" borderId="5" applyNumberFormat="0" applyAlignment="0" applyProtection="0">
      <alignment vertical="center"/>
    </xf>
    <xf numFmtId="0" fontId="35" fillId="0" borderId="0">
      <alignment vertical="center"/>
    </xf>
    <xf numFmtId="0" fontId="4" fillId="23" borderId="9" applyNumberFormat="0" applyFont="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cellStyleXfs>
  <cellXfs count="226">
    <xf numFmtId="0" fontId="0" fillId="0" borderId="0" xfId="0">
      <alignment vertical="center"/>
    </xf>
    <xf numFmtId="0" fontId="1" fillId="0" borderId="0" xfId="63" applyAlignment="1">
      <alignment horizontal="center" vertical="center"/>
    </xf>
    <xf numFmtId="0" fontId="1" fillId="0" borderId="0" xfId="63">
      <alignment vertical="center"/>
    </xf>
    <xf numFmtId="0" fontId="1" fillId="0" borderId="10" xfId="0" applyFont="1" applyBorder="1" applyAlignment="1">
      <alignment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49" fontId="1" fillId="0" borderId="12" xfId="0" applyNumberFormat="1" applyFont="1" applyBorder="1" applyAlignment="1">
      <alignment horizontal="left" vertical="center" wrapText="1"/>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vertical="center" wrapText="1"/>
    </xf>
    <xf numFmtId="0" fontId="1" fillId="0" borderId="13" xfId="0" applyFont="1" applyBorder="1" applyAlignment="1">
      <alignment horizontal="right" vertical="center"/>
    </xf>
    <xf numFmtId="0" fontId="1" fillId="0" borderId="12" xfId="0" applyFont="1" applyBorder="1" applyAlignment="1">
      <alignment horizontal="center" vertical="center"/>
    </xf>
    <xf numFmtId="0" fontId="1" fillId="0" borderId="12" xfId="0" applyFont="1" applyBorder="1" applyAlignment="1">
      <alignment horizontal="right" vertical="center"/>
    </xf>
    <xf numFmtId="49" fontId="1" fillId="0" borderId="12" xfId="0" applyNumberFormat="1" applyFont="1" applyBorder="1" applyAlignment="1">
      <alignment horizontal="left" vertical="center"/>
    </xf>
    <xf numFmtId="0" fontId="4" fillId="0" borderId="0" xfId="52" applyAlignment="1">
      <alignment vertical="center"/>
    </xf>
    <xf numFmtId="0" fontId="5" fillId="0" borderId="0" xfId="52" applyFont="1" applyAlignment="1">
      <alignment vertical="center"/>
    </xf>
    <xf numFmtId="0" fontId="4" fillId="0" borderId="0" xfId="60">
      <alignment vertical="center"/>
    </xf>
    <xf numFmtId="0" fontId="3" fillId="0" borderId="14" xfId="60" applyFont="1" applyBorder="1" applyAlignment="1">
      <alignment vertical="center"/>
    </xf>
    <xf numFmtId="0" fontId="3" fillId="0" borderId="0" xfId="60" applyFont="1">
      <alignment vertical="center"/>
    </xf>
    <xf numFmtId="0" fontId="3" fillId="0" borderId="15" xfId="60" applyFont="1" applyBorder="1" applyAlignment="1">
      <alignment horizontal="center" vertical="center"/>
    </xf>
    <xf numFmtId="0" fontId="3" fillId="0" borderId="15" xfId="59" applyFont="1" applyBorder="1" applyAlignment="1">
      <alignment horizontal="center" vertical="center"/>
    </xf>
    <xf numFmtId="0" fontId="3" fillId="0" borderId="12" xfId="59" applyFont="1" applyBorder="1" applyAlignment="1">
      <alignment horizontal="center" vertical="center"/>
    </xf>
    <xf numFmtId="0" fontId="3" fillId="0" borderId="12" xfId="59" applyFont="1" applyBorder="1">
      <alignment vertical="center"/>
    </xf>
    <xf numFmtId="0" fontId="7" fillId="0" borderId="12" xfId="59" applyFont="1" applyBorder="1" applyAlignment="1">
      <alignment horizontal="center" vertical="center" wrapText="1"/>
    </xf>
    <xf numFmtId="0" fontId="3" fillId="0" borderId="12" xfId="59" applyFont="1" applyBorder="1" applyAlignment="1">
      <alignment horizontal="center" vertical="center" wrapText="1"/>
    </xf>
    <xf numFmtId="0" fontId="3" fillId="0" borderId="12" xfId="59" applyFont="1" applyBorder="1" applyAlignment="1">
      <alignment vertical="center" wrapText="1"/>
    </xf>
    <xf numFmtId="0" fontId="3" fillId="0" borderId="12" xfId="60" applyFont="1" applyBorder="1" applyAlignment="1">
      <alignment horizontal="center" vertical="center" wrapText="1"/>
    </xf>
    <xf numFmtId="0" fontId="3" fillId="0" borderId="0" xfId="0" applyFont="1" applyAlignment="1">
      <alignment horizontal="center" vertical="center"/>
    </xf>
    <xf numFmtId="177" fontId="3" fillId="0" borderId="0" xfId="69" applyNumberFormat="1" applyFont="1" applyFill="1" applyAlignment="1">
      <alignment horizontal="left" vertical="center"/>
    </xf>
    <xf numFmtId="177" fontId="3" fillId="0" borderId="0" xfId="69" applyNumberFormat="1" applyFont="1" applyFill="1" applyAlignment="1">
      <alignment horizontal="left" vertical="center" wrapText="1"/>
    </xf>
    <xf numFmtId="184" fontId="3" fillId="0" borderId="0" xfId="69" applyNumberFormat="1" applyFont="1" applyFill="1" applyAlignment="1">
      <alignment vertical="center" wrapText="1"/>
    </xf>
    <xf numFmtId="0" fontId="1" fillId="0" borderId="0" xfId="69" applyAlignment="1"/>
    <xf numFmtId="0" fontId="3" fillId="0" borderId="0" xfId="72" applyNumberFormat="1" applyFont="1" applyFill="1" applyAlignment="1" applyProtection="1">
      <alignment horizontal="left" vertical="center"/>
    </xf>
    <xf numFmtId="0" fontId="3" fillId="0" borderId="0" xfId="69" applyNumberFormat="1" applyFont="1" applyFill="1" applyAlignment="1" applyProtection="1">
      <alignment vertical="center"/>
    </xf>
    <xf numFmtId="184" fontId="3" fillId="0" borderId="0" xfId="69" applyNumberFormat="1" applyFont="1" applyFill="1" applyAlignment="1">
      <alignment horizontal="center" vertical="center" wrapText="1"/>
    </xf>
    <xf numFmtId="0" fontId="3" fillId="0" borderId="0" xfId="69" applyFont="1" applyAlignment="1">
      <alignment horizontal="right" vertical="center" wrapText="1"/>
    </xf>
    <xf numFmtId="177" fontId="3" fillId="0" borderId="16" xfId="69" applyNumberFormat="1" applyFont="1" applyFill="1" applyBorder="1" applyAlignment="1" applyProtection="1">
      <alignment horizontal="center" vertical="center"/>
    </xf>
    <xf numFmtId="184" fontId="3" fillId="0" borderId="16" xfId="69" applyNumberFormat="1" applyFont="1" applyFill="1" applyBorder="1" applyAlignment="1" applyProtection="1">
      <alignment horizontal="center" vertical="center" wrapText="1"/>
    </xf>
    <xf numFmtId="184" fontId="3" fillId="0" borderId="16" xfId="69" applyNumberFormat="1" applyFont="1" applyFill="1" applyBorder="1" applyAlignment="1" applyProtection="1">
      <alignment horizontal="center" vertical="center"/>
    </xf>
    <xf numFmtId="0" fontId="3" fillId="0" borderId="11" xfId="0" applyFont="1" applyBorder="1" applyAlignment="1">
      <alignment horizontal="right" vertical="center"/>
    </xf>
    <xf numFmtId="0" fontId="3" fillId="0" borderId="0" xfId="0" applyFont="1">
      <alignment vertical="center"/>
    </xf>
    <xf numFmtId="0" fontId="0" fillId="0" borderId="0" xfId="0" applyFill="1">
      <alignment vertical="center"/>
    </xf>
    <xf numFmtId="177" fontId="3" fillId="0" borderId="0" xfId="70" applyNumberFormat="1" applyFont="1" applyFill="1" applyAlignment="1">
      <alignment horizontal="left" vertical="center"/>
    </xf>
    <xf numFmtId="177" fontId="3" fillId="0" borderId="0" xfId="70" applyNumberFormat="1" applyFont="1" applyFill="1" applyAlignment="1">
      <alignment horizontal="left" vertical="center" wrapText="1"/>
    </xf>
    <xf numFmtId="184" fontId="3" fillId="0" borderId="0" xfId="70" applyNumberFormat="1" applyFont="1" applyFill="1" applyAlignment="1">
      <alignment vertical="center" wrapText="1"/>
    </xf>
    <xf numFmtId="0" fontId="3" fillId="0" borderId="0" xfId="73" applyNumberFormat="1" applyFont="1" applyFill="1" applyAlignment="1" applyProtection="1">
      <alignment horizontal="left" vertical="center"/>
    </xf>
    <xf numFmtId="0" fontId="3" fillId="0" borderId="0" xfId="70" applyNumberFormat="1" applyFont="1" applyFill="1" applyAlignment="1" applyProtection="1">
      <alignment vertical="center"/>
    </xf>
    <xf numFmtId="0" fontId="3" fillId="0" borderId="0" xfId="70" applyFont="1" applyAlignment="1">
      <alignment horizontal="right" vertical="center" wrapText="1"/>
    </xf>
    <xf numFmtId="177" fontId="3" fillId="0" borderId="15" xfId="70" applyNumberFormat="1" applyFont="1" applyFill="1" applyBorder="1" applyAlignment="1" applyProtection="1">
      <alignment horizontal="centerContinuous" vertical="center"/>
    </xf>
    <xf numFmtId="177" fontId="3" fillId="0" borderId="17" xfId="70" applyNumberFormat="1" applyFont="1" applyFill="1" applyBorder="1" applyAlignment="1" applyProtection="1">
      <alignment horizontal="centerContinuous" vertical="center"/>
    </xf>
    <xf numFmtId="177" fontId="3" fillId="0" borderId="18" xfId="70" applyNumberFormat="1" applyFont="1" applyFill="1" applyBorder="1" applyAlignment="1" applyProtection="1">
      <alignment horizontal="centerContinuous" vertical="center"/>
    </xf>
    <xf numFmtId="177" fontId="3" fillId="0" borderId="16" xfId="70" applyNumberFormat="1" applyFont="1" applyFill="1" applyBorder="1" applyAlignment="1" applyProtection="1">
      <alignment horizontal="center" vertical="center" wrapText="1"/>
    </xf>
    <xf numFmtId="177" fontId="3" fillId="0" borderId="19" xfId="70" applyNumberFormat="1" applyFont="1" applyFill="1" applyBorder="1" applyAlignment="1" applyProtection="1">
      <alignment horizontal="center" vertical="center" wrapText="1"/>
    </xf>
    <xf numFmtId="178" fontId="3" fillId="0" borderId="19" xfId="70" applyNumberFormat="1" applyFont="1" applyFill="1" applyBorder="1" applyAlignment="1" applyProtection="1">
      <alignment horizontal="right" vertical="center" wrapText="1"/>
    </xf>
    <xf numFmtId="49" fontId="3" fillId="0" borderId="12" xfId="70" applyNumberFormat="1" applyFont="1" applyFill="1" applyBorder="1" applyAlignment="1" applyProtection="1">
      <alignment horizontal="left" vertical="center" wrapText="1"/>
    </xf>
    <xf numFmtId="49" fontId="3" fillId="0" borderId="12" xfId="68" applyNumberFormat="1" applyFont="1" applyFill="1" applyBorder="1" applyAlignment="1" applyProtection="1">
      <alignment horizontal="left" vertical="center" wrapText="1"/>
    </xf>
    <xf numFmtId="178" fontId="3" fillId="0" borderId="12" xfId="70" applyNumberFormat="1" applyFont="1" applyFill="1" applyBorder="1" applyAlignment="1" applyProtection="1">
      <alignment horizontal="right" vertical="center" wrapText="1"/>
    </xf>
    <xf numFmtId="177" fontId="3" fillId="0" borderId="12" xfId="70" applyNumberFormat="1" applyFont="1" applyFill="1" applyBorder="1" applyAlignment="1" applyProtection="1">
      <alignment horizontal="center" vertical="center" wrapText="1"/>
    </xf>
    <xf numFmtId="0" fontId="0" fillId="0" borderId="0" xfId="0" applyAlignment="1">
      <alignment horizontal="right" vertical="center"/>
    </xf>
    <xf numFmtId="184" fontId="3" fillId="0" borderId="0" xfId="69" applyNumberFormat="1" applyFont="1" applyFill="1" applyAlignment="1">
      <alignment horizontal="right" vertical="center" wrapText="1"/>
    </xf>
    <xf numFmtId="177" fontId="3" fillId="0" borderId="15" xfId="69" applyNumberFormat="1" applyFont="1" applyFill="1" applyBorder="1" applyAlignment="1" applyProtection="1">
      <alignment horizontal="centerContinuous" vertical="center"/>
    </xf>
    <xf numFmtId="177" fontId="3" fillId="0" borderId="17" xfId="69" applyNumberFormat="1" applyFont="1" applyFill="1" applyBorder="1" applyAlignment="1" applyProtection="1">
      <alignment horizontal="centerContinuous" vertical="center"/>
    </xf>
    <xf numFmtId="177" fontId="3" fillId="0" borderId="16" xfId="69" applyNumberFormat="1" applyFont="1" applyFill="1" applyBorder="1" applyAlignment="1" applyProtection="1">
      <alignment horizontal="center" vertical="center" wrapText="1"/>
    </xf>
    <xf numFmtId="177" fontId="3" fillId="0" borderId="18" xfId="69" applyNumberFormat="1" applyFont="1" applyFill="1" applyBorder="1" applyAlignment="1" applyProtection="1">
      <alignment horizontal="centerContinuous" vertical="center"/>
    </xf>
    <xf numFmtId="184" fontId="3" fillId="0" borderId="12" xfId="69" applyNumberFormat="1" applyFont="1" applyFill="1" applyBorder="1" applyAlignment="1" applyProtection="1">
      <alignment horizontal="center" vertical="center" wrapText="1"/>
    </xf>
    <xf numFmtId="184" fontId="3" fillId="0" borderId="12" xfId="69" applyNumberFormat="1" applyFont="1" applyFill="1" applyBorder="1" applyAlignment="1" applyProtection="1">
      <alignment horizontal="center" vertical="center"/>
    </xf>
    <xf numFmtId="0" fontId="3" fillId="0" borderId="12" xfId="69" applyNumberFormat="1" applyFont="1" applyFill="1" applyBorder="1" applyAlignment="1" applyProtection="1">
      <alignment horizontal="center" vertical="center"/>
    </xf>
    <xf numFmtId="0" fontId="3" fillId="0" borderId="0" xfId="0" applyFont="1" applyFill="1">
      <alignment vertical="center"/>
    </xf>
    <xf numFmtId="0" fontId="3" fillId="0" borderId="0" xfId="76" applyFont="1" applyFill="1" applyAlignment="1">
      <alignment vertical="center" wrapText="1"/>
    </xf>
    <xf numFmtId="184" fontId="3" fillId="0" borderId="0" xfId="76" applyNumberFormat="1" applyFont="1" applyFill="1" applyAlignment="1">
      <alignment horizontal="right" vertical="center"/>
    </xf>
    <xf numFmtId="0" fontId="3" fillId="0" borderId="0" xfId="76" applyFont="1" applyFill="1" applyAlignment="1">
      <alignment horizontal="right" vertical="center"/>
    </xf>
    <xf numFmtId="0" fontId="3" fillId="0" borderId="0" xfId="76" applyFont="1" applyFill="1" applyAlignment="1">
      <alignment horizontal="center" vertical="center"/>
    </xf>
    <xf numFmtId="0" fontId="3" fillId="0" borderId="12" xfId="76" applyNumberFormat="1" applyFont="1" applyFill="1" applyBorder="1" applyAlignment="1" applyProtection="1">
      <alignment horizontal="center" vertical="center"/>
    </xf>
    <xf numFmtId="184" fontId="3" fillId="0" borderId="12" xfId="76" applyNumberFormat="1" applyFont="1" applyFill="1" applyBorder="1" applyAlignment="1" applyProtection="1">
      <alignment horizontal="center" vertical="center"/>
    </xf>
    <xf numFmtId="0" fontId="3" fillId="0" borderId="12" xfId="76" applyNumberFormat="1" applyFont="1" applyFill="1" applyBorder="1" applyAlignment="1" applyProtection="1">
      <alignment vertical="center"/>
    </xf>
    <xf numFmtId="185" fontId="3" fillId="0" borderId="12" xfId="0" applyNumberFormat="1" applyFont="1" applyFill="1" applyBorder="1" applyAlignment="1">
      <alignment horizontal="right" vertical="center"/>
    </xf>
    <xf numFmtId="185" fontId="3" fillId="0" borderId="12" xfId="72" applyNumberFormat="1" applyFont="1" applyFill="1" applyBorder="1" applyAlignment="1" applyProtection="1">
      <alignment horizontal="right" vertical="center"/>
    </xf>
    <xf numFmtId="0" fontId="3" fillId="0" borderId="12" xfId="76" applyNumberFormat="1" applyFont="1" applyFill="1" applyBorder="1" applyAlignment="1" applyProtection="1">
      <alignment horizontal="left" vertical="center"/>
    </xf>
    <xf numFmtId="185" fontId="3" fillId="0" borderId="12" xfId="0" applyNumberFormat="1" applyFont="1" applyFill="1" applyBorder="1" applyAlignment="1">
      <alignment vertical="center"/>
    </xf>
    <xf numFmtId="0" fontId="3" fillId="0" borderId="12" xfId="76" applyNumberFormat="1" applyFont="1" applyFill="1" applyBorder="1" applyAlignment="1" applyProtection="1">
      <alignment vertical="center" wrapText="1"/>
    </xf>
    <xf numFmtId="0" fontId="3" fillId="0" borderId="12" xfId="72" applyFont="1" applyFill="1" applyBorder="1" applyAlignment="1">
      <alignment vertical="center"/>
    </xf>
    <xf numFmtId="0" fontId="3" fillId="0" borderId="12" xfId="76" applyFont="1" applyFill="1" applyBorder="1" applyAlignment="1">
      <alignment vertical="center"/>
    </xf>
    <xf numFmtId="185" fontId="3" fillId="0" borderId="12" xfId="72" applyNumberFormat="1" applyFont="1" applyFill="1" applyBorder="1" applyAlignment="1">
      <alignment horizontal="right" vertical="center"/>
    </xf>
    <xf numFmtId="0" fontId="3" fillId="0" borderId="0" xfId="0" applyFont="1" applyFill="1" applyAlignment="1">
      <alignment vertical="center"/>
    </xf>
    <xf numFmtId="185" fontId="3" fillId="0" borderId="12" xfId="76" applyNumberFormat="1" applyFont="1" applyFill="1" applyBorder="1" applyAlignment="1" applyProtection="1">
      <alignment vertical="center"/>
    </xf>
    <xf numFmtId="0" fontId="3" fillId="0" borderId="0" xfId="77" applyFont="1" applyFill="1" applyAlignment="1">
      <alignment vertical="center"/>
    </xf>
    <xf numFmtId="177" fontId="3" fillId="0" borderId="0" xfId="71" applyNumberFormat="1" applyFont="1" applyFill="1" applyAlignment="1">
      <alignment horizontal="left" vertical="center" wrapText="1"/>
    </xf>
    <xf numFmtId="184" fontId="3" fillId="0" borderId="0" xfId="71" applyNumberFormat="1" applyFont="1" applyFill="1" applyAlignment="1">
      <alignment vertical="center" wrapText="1"/>
    </xf>
    <xf numFmtId="0" fontId="1" fillId="0" borderId="0" xfId="71" applyAlignment="1"/>
    <xf numFmtId="0" fontId="3" fillId="0" borderId="0" xfId="75" applyNumberFormat="1" applyFont="1" applyFill="1" applyAlignment="1" applyProtection="1">
      <alignment horizontal="left" vertical="center"/>
    </xf>
    <xf numFmtId="0" fontId="3" fillId="0" borderId="0" xfId="71" applyNumberFormat="1" applyFont="1" applyFill="1" applyAlignment="1" applyProtection="1">
      <alignment vertical="center"/>
    </xf>
    <xf numFmtId="184" fontId="3" fillId="0" borderId="0" xfId="71" applyNumberFormat="1" applyFont="1" applyFill="1" applyAlignment="1">
      <alignment horizontal="center" vertical="center" wrapText="1"/>
    </xf>
    <xf numFmtId="0" fontId="3" fillId="0" borderId="0" xfId="71" applyFont="1" applyAlignment="1">
      <alignment horizontal="right" vertical="center" wrapText="1"/>
    </xf>
    <xf numFmtId="177" fontId="3" fillId="0" borderId="15" xfId="71" applyNumberFormat="1" applyFont="1" applyFill="1" applyBorder="1" applyAlignment="1" applyProtection="1">
      <alignment horizontal="centerContinuous" vertical="center"/>
    </xf>
    <xf numFmtId="177" fontId="3" fillId="0" borderId="17" xfId="71" applyNumberFormat="1" applyFont="1" applyFill="1" applyBorder="1" applyAlignment="1" applyProtection="1">
      <alignment horizontal="centerContinuous" vertical="center"/>
    </xf>
    <xf numFmtId="177" fontId="3" fillId="0" borderId="16" xfId="71" applyNumberFormat="1" applyFont="1" applyFill="1" applyBorder="1" applyAlignment="1" applyProtection="1">
      <alignment horizontal="center" vertical="center" wrapText="1"/>
    </xf>
    <xf numFmtId="184" fontId="3" fillId="0" borderId="12" xfId="71" applyNumberFormat="1" applyFont="1" applyFill="1" applyBorder="1" applyAlignment="1" applyProtection="1">
      <alignment horizontal="center" vertical="center" wrapText="1"/>
    </xf>
    <xf numFmtId="184" fontId="3" fillId="0" borderId="12" xfId="71" applyNumberFormat="1" applyFont="1" applyFill="1" applyBorder="1" applyAlignment="1" applyProtection="1">
      <alignment horizontal="center" vertical="center"/>
    </xf>
    <xf numFmtId="0" fontId="3" fillId="0" borderId="12" xfId="71" applyNumberFormat="1" applyFont="1" applyFill="1" applyBorder="1" applyAlignment="1" applyProtection="1">
      <alignment horizontal="center" vertical="center"/>
    </xf>
    <xf numFmtId="0" fontId="3" fillId="24" borderId="11" xfId="0" applyFont="1" applyFill="1" applyBorder="1" applyAlignment="1">
      <alignment horizontal="center" vertical="center"/>
    </xf>
    <xf numFmtId="0" fontId="3" fillId="24" borderId="11" xfId="0" applyFont="1" applyFill="1" applyBorder="1" applyAlignment="1">
      <alignment horizontal="right" vertical="center"/>
    </xf>
    <xf numFmtId="49" fontId="3" fillId="24" borderId="11" xfId="0" applyNumberFormat="1" applyFont="1" applyFill="1" applyBorder="1" applyAlignment="1">
      <alignment horizontal="center" vertical="center" wrapText="1"/>
    </xf>
    <xf numFmtId="177" fontId="3" fillId="0" borderId="0" xfId="66" applyNumberFormat="1" applyFont="1" applyFill="1" applyAlignment="1">
      <alignment horizontal="left" vertical="center"/>
    </xf>
    <xf numFmtId="177" fontId="3" fillId="0" borderId="0" xfId="66" applyNumberFormat="1" applyFont="1" applyFill="1" applyAlignment="1">
      <alignment horizontal="left" vertical="center" wrapText="1"/>
    </xf>
    <xf numFmtId="184" fontId="3" fillId="0" borderId="0" xfId="66" applyNumberFormat="1" applyFont="1" applyFill="1" applyAlignment="1">
      <alignment vertical="center" wrapText="1"/>
    </xf>
    <xf numFmtId="0" fontId="3" fillId="0" borderId="0" xfId="66" applyNumberFormat="1" applyFont="1" applyFill="1" applyAlignment="1" applyProtection="1">
      <alignment vertical="center"/>
    </xf>
    <xf numFmtId="184" fontId="3" fillId="0" borderId="0" xfId="66" applyNumberFormat="1" applyFont="1" applyFill="1" applyAlignment="1">
      <alignment horizontal="center" vertical="center" wrapText="1"/>
    </xf>
    <xf numFmtId="0" fontId="3" fillId="0" borderId="0" xfId="66" applyFont="1" applyAlignment="1">
      <alignment horizontal="right" vertical="center" wrapText="1"/>
    </xf>
    <xf numFmtId="177" fontId="3" fillId="0" borderId="15" xfId="66" applyNumberFormat="1" applyFont="1" applyFill="1" applyBorder="1" applyAlignment="1" applyProtection="1">
      <alignment horizontal="centerContinuous" vertical="center"/>
    </xf>
    <xf numFmtId="177" fontId="3" fillId="0" borderId="17" xfId="66" applyNumberFormat="1" applyFont="1" applyFill="1" applyBorder="1" applyAlignment="1" applyProtection="1">
      <alignment horizontal="centerContinuous" vertical="center"/>
    </xf>
    <xf numFmtId="177" fontId="3" fillId="0" borderId="18" xfId="66" applyNumberFormat="1" applyFont="1" applyFill="1" applyBorder="1" applyAlignment="1" applyProtection="1">
      <alignment horizontal="centerContinuous" vertical="center"/>
    </xf>
    <xf numFmtId="177" fontId="3" fillId="0" borderId="16" xfId="66" applyNumberFormat="1" applyFont="1" applyFill="1" applyBorder="1" applyAlignment="1" applyProtection="1">
      <alignment horizontal="center" vertical="center" wrapText="1"/>
    </xf>
    <xf numFmtId="49" fontId="3" fillId="0" borderId="12" xfId="66" applyNumberFormat="1" applyFont="1" applyFill="1" applyBorder="1" applyAlignment="1" applyProtection="1">
      <alignment horizontal="left" vertical="center" wrapText="1"/>
    </xf>
    <xf numFmtId="49" fontId="3" fillId="0" borderId="12" xfId="67" applyNumberFormat="1" applyFont="1" applyFill="1" applyBorder="1" applyAlignment="1" applyProtection="1">
      <alignment horizontal="left" vertical="center" wrapText="1"/>
    </xf>
    <xf numFmtId="178" fontId="3" fillId="0" borderId="19" xfId="66" applyNumberFormat="1" applyFont="1" applyFill="1" applyBorder="1" applyAlignment="1" applyProtection="1">
      <alignment horizontal="right" vertical="center" wrapText="1"/>
    </xf>
    <xf numFmtId="178" fontId="3" fillId="0" borderId="12" xfId="66" applyNumberFormat="1" applyFont="1" applyFill="1" applyBorder="1" applyAlignment="1" applyProtection="1">
      <alignment horizontal="right" vertical="center" wrapText="1"/>
    </xf>
    <xf numFmtId="177" fontId="3" fillId="0" borderId="12" xfId="66" applyNumberFormat="1" applyFont="1" applyFill="1" applyBorder="1" applyAlignment="1" applyProtection="1">
      <alignment horizontal="center" vertical="center" wrapText="1"/>
    </xf>
    <xf numFmtId="0" fontId="9" fillId="0" borderId="0" xfId="0" applyFont="1">
      <alignment vertical="center"/>
    </xf>
    <xf numFmtId="0" fontId="1" fillId="0" borderId="0" xfId="67" applyFont="1" applyAlignment="1"/>
    <xf numFmtId="0" fontId="1" fillId="0" borderId="0" xfId="67" applyAlignment="1"/>
    <xf numFmtId="0" fontId="3" fillId="0" borderId="0" xfId="67" applyNumberFormat="1" applyFont="1" applyFill="1" applyAlignment="1">
      <alignment vertical="center" wrapText="1"/>
    </xf>
    <xf numFmtId="0" fontId="1" fillId="0" borderId="0" xfId="67" applyBorder="1" applyAlignment="1"/>
    <xf numFmtId="0" fontId="3" fillId="0" borderId="0" xfId="67" applyNumberFormat="1" applyFont="1" applyFill="1" applyBorder="1" applyAlignment="1" applyProtection="1">
      <alignment vertical="center"/>
    </xf>
    <xf numFmtId="0" fontId="3" fillId="0" borderId="12" xfId="67" applyNumberFormat="1" applyFont="1" applyFill="1" applyBorder="1" applyAlignment="1" applyProtection="1">
      <alignment horizontal="center" vertical="center" wrapText="1"/>
    </xf>
    <xf numFmtId="0" fontId="3" fillId="0" borderId="12" xfId="67" applyNumberFormat="1" applyFont="1" applyFill="1" applyBorder="1" applyAlignment="1" applyProtection="1">
      <alignment horizontal="centerContinuous" vertical="center"/>
    </xf>
    <xf numFmtId="184" fontId="3" fillId="0" borderId="12" xfId="67" applyNumberFormat="1" applyFont="1" applyFill="1" applyBorder="1" applyAlignment="1" applyProtection="1">
      <alignment horizontal="center" vertical="center" wrapText="1"/>
    </xf>
    <xf numFmtId="49" fontId="3" fillId="0" borderId="12" xfId="67" applyNumberFormat="1" applyFont="1" applyFill="1" applyBorder="1" applyAlignment="1" applyProtection="1">
      <alignment vertical="center" wrapText="1"/>
    </xf>
    <xf numFmtId="185" fontId="3" fillId="0" borderId="12" xfId="67" applyNumberFormat="1" applyFont="1" applyFill="1" applyBorder="1" applyAlignment="1" applyProtection="1">
      <alignment horizontal="right" vertical="center" wrapText="1"/>
    </xf>
    <xf numFmtId="49" fontId="3" fillId="0" borderId="12" xfId="67" applyNumberFormat="1" applyFont="1" applyFill="1" applyBorder="1" applyAlignment="1" applyProtection="1">
      <alignment horizontal="center" vertical="center" wrapText="1"/>
    </xf>
    <xf numFmtId="0" fontId="3" fillId="0" borderId="0" xfId="67" applyNumberFormat="1" applyFont="1" applyFill="1" applyAlignment="1">
      <alignment horizontal="right" vertical="center"/>
    </xf>
    <xf numFmtId="0" fontId="3" fillId="0" borderId="0" xfId="67" applyNumberFormat="1" applyFont="1" applyFill="1" applyBorder="1" applyAlignment="1" applyProtection="1">
      <alignment horizontal="right" vertical="center"/>
    </xf>
    <xf numFmtId="0" fontId="3" fillId="0" borderId="0" xfId="72" applyFont="1" applyFill="1" applyAlignment="1">
      <alignment vertical="center" wrapText="1"/>
    </xf>
    <xf numFmtId="184" fontId="3" fillId="0" borderId="0" xfId="72" applyNumberFormat="1" applyFont="1" applyFill="1" applyAlignment="1">
      <alignment horizontal="right" vertical="center"/>
    </xf>
    <xf numFmtId="0" fontId="3" fillId="0" borderId="0" xfId="72" applyFont="1" applyFill="1" applyAlignment="1">
      <alignment horizontal="right" vertical="center"/>
    </xf>
    <xf numFmtId="0" fontId="3" fillId="0" borderId="0" xfId="72" applyFont="1" applyFill="1" applyAlignment="1">
      <alignment horizontal="center" vertical="center"/>
    </xf>
    <xf numFmtId="0" fontId="3" fillId="0" borderId="12" xfId="72" applyNumberFormat="1" applyFont="1" applyFill="1" applyBorder="1" applyAlignment="1" applyProtection="1">
      <alignment horizontal="center" vertical="center"/>
    </xf>
    <xf numFmtId="184" fontId="3" fillId="0" borderId="12" xfId="72" applyNumberFormat="1" applyFont="1" applyFill="1" applyBorder="1" applyAlignment="1" applyProtection="1">
      <alignment horizontal="center" vertical="center"/>
    </xf>
    <xf numFmtId="0" fontId="3" fillId="0" borderId="12" xfId="72" applyNumberFormat="1" applyFont="1" applyFill="1" applyBorder="1" applyAlignment="1" applyProtection="1">
      <alignment vertical="center"/>
    </xf>
    <xf numFmtId="0" fontId="3" fillId="0" borderId="12" xfId="72" applyNumberFormat="1" applyFont="1" applyFill="1" applyBorder="1" applyAlignment="1" applyProtection="1">
      <alignment horizontal="left" vertical="center"/>
    </xf>
    <xf numFmtId="0" fontId="3" fillId="0" borderId="12" xfId="74" applyFont="1" applyFill="1" applyBorder="1" applyAlignment="1">
      <alignment horizontal="left" vertical="center"/>
    </xf>
    <xf numFmtId="0" fontId="3" fillId="0" borderId="12" xfId="74" applyNumberFormat="1" applyFont="1" applyFill="1" applyBorder="1" applyAlignment="1" applyProtection="1">
      <alignment vertical="center"/>
    </xf>
    <xf numFmtId="0" fontId="3" fillId="0" borderId="12" xfId="74" applyFont="1" applyFill="1" applyBorder="1" applyAlignment="1" applyProtection="1">
      <alignment vertical="center"/>
    </xf>
    <xf numFmtId="0" fontId="3" fillId="0" borderId="12" xfId="72" applyFont="1" applyFill="1" applyBorder="1" applyAlignment="1" applyProtection="1">
      <alignment vertical="center"/>
    </xf>
    <xf numFmtId="185" fontId="3" fillId="0" borderId="12" xfId="0" applyNumberFormat="1" applyFont="1" applyBorder="1" applyAlignment="1">
      <alignment horizontal="right" vertical="center"/>
    </xf>
    <xf numFmtId="0" fontId="5" fillId="0" borderId="0" xfId="0" applyFo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left" vertical="center"/>
    </xf>
    <xf numFmtId="177" fontId="6" fillId="0" borderId="0" xfId="72" applyNumberFormat="1" applyFont="1" applyFill="1" applyAlignment="1" applyProtection="1">
      <alignment horizontal="center" vertical="center"/>
    </xf>
    <xf numFmtId="0" fontId="3" fillId="0" borderId="15" xfId="72" applyNumberFormat="1" applyFont="1" applyFill="1" applyBorder="1" applyAlignment="1" applyProtection="1">
      <alignment horizontal="center" vertical="center"/>
    </xf>
    <xf numFmtId="0" fontId="3" fillId="0" borderId="18" xfId="72" applyNumberFormat="1" applyFont="1" applyFill="1" applyBorder="1" applyAlignment="1" applyProtection="1">
      <alignment horizontal="center" vertical="center"/>
    </xf>
    <xf numFmtId="0" fontId="3" fillId="0" borderId="12" xfId="67" applyNumberFormat="1" applyFont="1" applyFill="1" applyBorder="1" applyAlignment="1" applyProtection="1">
      <alignment horizontal="center" vertical="center" wrapText="1"/>
    </xf>
    <xf numFmtId="0" fontId="3" fillId="0" borderId="19" xfId="67" applyNumberFormat="1" applyFont="1" applyFill="1" applyBorder="1" applyAlignment="1" applyProtection="1">
      <alignment horizontal="center" vertical="center"/>
    </xf>
    <xf numFmtId="0" fontId="3" fillId="0" borderId="23" xfId="67" applyNumberFormat="1" applyFont="1" applyFill="1" applyBorder="1" applyAlignment="1" applyProtection="1">
      <alignment horizontal="center" vertical="center"/>
    </xf>
    <xf numFmtId="0" fontId="3" fillId="0" borderId="16" xfId="67" applyNumberFormat="1" applyFont="1" applyFill="1" applyBorder="1" applyAlignment="1" applyProtection="1">
      <alignment horizontal="center" vertical="center"/>
    </xf>
    <xf numFmtId="177" fontId="6" fillId="0" borderId="0" xfId="67" applyNumberFormat="1" applyFont="1" applyFill="1" applyAlignment="1" applyProtection="1">
      <alignment horizontal="center" vertical="center"/>
    </xf>
    <xf numFmtId="0" fontId="3" fillId="0" borderId="15" xfId="67" applyNumberFormat="1" applyFont="1" applyFill="1" applyBorder="1" applyAlignment="1" applyProtection="1">
      <alignment horizontal="center" vertical="center"/>
    </xf>
    <xf numFmtId="0" fontId="3" fillId="0" borderId="17" xfId="67" applyNumberFormat="1" applyFont="1" applyFill="1" applyBorder="1" applyAlignment="1" applyProtection="1">
      <alignment horizontal="center" vertical="center"/>
    </xf>
    <xf numFmtId="0" fontId="3" fillId="0" borderId="18" xfId="67" applyNumberFormat="1" applyFont="1" applyFill="1" applyBorder="1" applyAlignment="1" applyProtection="1">
      <alignment horizontal="center" vertical="center"/>
    </xf>
    <xf numFmtId="184" fontId="3" fillId="0" borderId="15" xfId="67" applyNumberFormat="1" applyFont="1" applyFill="1" applyBorder="1" applyAlignment="1" applyProtection="1">
      <alignment horizontal="center" vertical="center"/>
    </xf>
    <xf numFmtId="184" fontId="3" fillId="0" borderId="17" xfId="67" applyNumberFormat="1" applyFont="1" applyFill="1" applyBorder="1" applyAlignment="1" applyProtection="1">
      <alignment horizontal="center" vertical="center"/>
    </xf>
    <xf numFmtId="184" fontId="3" fillId="0" borderId="18" xfId="67" applyNumberFormat="1" applyFont="1" applyFill="1" applyBorder="1" applyAlignment="1" applyProtection="1">
      <alignment horizontal="center" vertical="center"/>
    </xf>
    <xf numFmtId="0" fontId="3" fillId="0" borderId="12" xfId="67" applyNumberFormat="1" applyFont="1" applyFill="1" applyBorder="1" applyAlignment="1" applyProtection="1">
      <alignment horizontal="center" vertical="center"/>
    </xf>
    <xf numFmtId="184" fontId="3" fillId="0" borderId="12" xfId="67" applyNumberFormat="1" applyFont="1" applyFill="1" applyBorder="1" applyAlignment="1" applyProtection="1">
      <alignment horizontal="center" vertical="center" wrapText="1"/>
    </xf>
    <xf numFmtId="0" fontId="6" fillId="0" borderId="0" xfId="66" applyNumberFormat="1" applyFont="1" applyFill="1" applyAlignment="1" applyProtection="1">
      <alignment horizontal="center" vertical="center"/>
    </xf>
    <xf numFmtId="184" fontId="3" fillId="0" borderId="21" xfId="69" applyNumberFormat="1" applyFont="1" applyFill="1" applyBorder="1" applyAlignment="1" applyProtection="1">
      <alignment horizontal="center" vertical="center" wrapText="1"/>
    </xf>
    <xf numFmtId="184" fontId="3" fillId="0" borderId="22" xfId="69" applyNumberFormat="1" applyFont="1" applyFill="1" applyBorder="1" applyAlignment="1" applyProtection="1">
      <alignment horizontal="center" vertical="center" wrapText="1"/>
    </xf>
    <xf numFmtId="184" fontId="3" fillId="0" borderId="20" xfId="69" applyNumberFormat="1" applyFont="1" applyFill="1" applyBorder="1" applyAlignment="1" applyProtection="1">
      <alignment horizontal="center" vertical="center" wrapText="1"/>
    </xf>
    <xf numFmtId="177" fontId="3" fillId="0" borderId="19" xfId="66" applyNumberFormat="1" applyFont="1" applyFill="1" applyBorder="1" applyAlignment="1" applyProtection="1">
      <alignment horizontal="center" vertical="center"/>
    </xf>
    <xf numFmtId="177" fontId="3" fillId="0" borderId="16" xfId="66" applyNumberFormat="1" applyFont="1" applyFill="1" applyBorder="1" applyAlignment="1" applyProtection="1">
      <alignment horizontal="center" vertical="center"/>
    </xf>
    <xf numFmtId="0" fontId="6" fillId="0" borderId="0" xfId="71" applyNumberFormat="1" applyFont="1" applyFill="1" applyAlignment="1" applyProtection="1">
      <alignment horizontal="center" vertical="center"/>
    </xf>
    <xf numFmtId="184" fontId="3" fillId="0" borderId="21" xfId="71" applyNumberFormat="1" applyFont="1" applyFill="1" applyBorder="1" applyAlignment="1" applyProtection="1">
      <alignment horizontal="center" vertical="center" wrapText="1"/>
    </xf>
    <xf numFmtId="184" fontId="3" fillId="0" borderId="22" xfId="71" applyNumberFormat="1" applyFont="1" applyFill="1" applyBorder="1" applyAlignment="1" applyProtection="1">
      <alignment horizontal="center" vertical="center" wrapText="1"/>
    </xf>
    <xf numFmtId="184" fontId="3" fillId="0" borderId="20" xfId="71" applyNumberFormat="1" applyFont="1" applyFill="1" applyBorder="1" applyAlignment="1" applyProtection="1">
      <alignment horizontal="center" vertical="center" wrapText="1"/>
    </xf>
    <xf numFmtId="177" fontId="3" fillId="0" borderId="19" xfId="71" applyNumberFormat="1" applyFont="1" applyFill="1" applyBorder="1" applyAlignment="1" applyProtection="1">
      <alignment horizontal="center" vertical="center"/>
    </xf>
    <xf numFmtId="177" fontId="3" fillId="0" borderId="16" xfId="71" applyNumberFormat="1" applyFont="1" applyFill="1" applyBorder="1" applyAlignment="1" applyProtection="1">
      <alignment horizontal="center" vertical="center"/>
    </xf>
    <xf numFmtId="177" fontId="6" fillId="0" borderId="0" xfId="76" applyNumberFormat="1" applyFont="1" applyFill="1" applyAlignment="1" applyProtection="1">
      <alignment horizontal="center" vertical="center"/>
    </xf>
    <xf numFmtId="0" fontId="3" fillId="0" borderId="15" xfId="76" applyNumberFormat="1" applyFont="1" applyFill="1" applyBorder="1" applyAlignment="1" applyProtection="1">
      <alignment horizontal="center" vertical="center"/>
    </xf>
    <xf numFmtId="0" fontId="3" fillId="0" borderId="18" xfId="76" applyNumberFormat="1" applyFont="1" applyFill="1" applyBorder="1" applyAlignment="1" applyProtection="1">
      <alignment horizontal="center" vertical="center"/>
    </xf>
    <xf numFmtId="0" fontId="6" fillId="0" borderId="0" xfId="69" applyNumberFormat="1" applyFont="1" applyFill="1" applyAlignment="1" applyProtection="1">
      <alignment horizontal="center" vertical="center"/>
    </xf>
    <xf numFmtId="177" fontId="3" fillId="0" borderId="19" xfId="69" applyNumberFormat="1" applyFont="1" applyFill="1" applyBorder="1" applyAlignment="1" applyProtection="1">
      <alignment horizontal="center" vertical="center"/>
    </xf>
    <xf numFmtId="177" fontId="3" fillId="0" borderId="16" xfId="69" applyNumberFormat="1" applyFont="1" applyFill="1" applyBorder="1" applyAlignment="1" applyProtection="1">
      <alignment horizontal="center" vertical="center"/>
    </xf>
    <xf numFmtId="184" fontId="3" fillId="0" borderId="19" xfId="69" applyNumberFormat="1" applyFont="1" applyFill="1" applyBorder="1" applyAlignment="1" applyProtection="1">
      <alignment horizontal="center" vertical="center" wrapText="1"/>
    </xf>
    <xf numFmtId="184" fontId="3" fillId="0" borderId="16" xfId="69" applyNumberFormat="1" applyFont="1" applyFill="1" applyBorder="1" applyAlignment="1" applyProtection="1">
      <alignment horizontal="center" vertical="center" wrapText="1"/>
    </xf>
    <xf numFmtId="0" fontId="6" fillId="0" borderId="0" xfId="70" applyNumberFormat="1" applyFont="1" applyFill="1" applyAlignment="1" applyProtection="1">
      <alignment horizontal="center" vertical="center"/>
    </xf>
    <xf numFmtId="177" fontId="3" fillId="0" borderId="19" xfId="70" applyNumberFormat="1" applyFont="1" applyFill="1" applyBorder="1" applyAlignment="1" applyProtection="1">
      <alignment horizontal="center" vertical="center"/>
    </xf>
    <xf numFmtId="177" fontId="3" fillId="0" borderId="16" xfId="70" applyNumberFormat="1" applyFont="1" applyFill="1" applyBorder="1" applyAlignment="1" applyProtection="1">
      <alignment horizontal="center" vertical="center"/>
    </xf>
    <xf numFmtId="184" fontId="3" fillId="0" borderId="12" xfId="70" applyNumberFormat="1" applyFont="1" applyFill="1" applyBorder="1" applyAlignment="1" applyProtection="1">
      <alignment horizontal="center" vertical="center" wrapText="1"/>
    </xf>
    <xf numFmtId="177" fontId="3" fillId="0" borderId="12" xfId="69" applyNumberFormat="1" applyFont="1" applyFill="1" applyBorder="1" applyAlignment="1" applyProtection="1">
      <alignment horizontal="center" vertical="center"/>
    </xf>
    <xf numFmtId="0" fontId="8" fillId="0" borderId="0" xfId="0" applyFont="1" applyAlignment="1">
      <alignment horizontal="left" vertical="center" wrapText="1"/>
    </xf>
    <xf numFmtId="177" fontId="3" fillId="0" borderId="21" xfId="69" applyNumberFormat="1" applyFont="1" applyFill="1" applyBorder="1" applyAlignment="1" applyProtection="1">
      <alignment horizontal="center" vertical="center"/>
    </xf>
    <xf numFmtId="177" fontId="3" fillId="0" borderId="24" xfId="69" applyNumberFormat="1" applyFont="1" applyFill="1" applyBorder="1" applyAlignment="1" applyProtection="1">
      <alignment horizontal="center" vertical="center"/>
    </xf>
    <xf numFmtId="177" fontId="3" fillId="0" borderId="12" xfId="69" applyNumberFormat="1" applyFont="1" applyFill="1" applyBorder="1" applyAlignment="1" applyProtection="1">
      <alignment horizontal="center" vertical="center" wrapText="1"/>
    </xf>
    <xf numFmtId="0" fontId="3" fillId="0" borderId="19" xfId="69" applyNumberFormat="1" applyFont="1" applyFill="1" applyBorder="1" applyAlignment="1" applyProtection="1">
      <alignment horizontal="center" vertical="center"/>
    </xf>
    <xf numFmtId="0" fontId="3" fillId="0" borderId="16" xfId="69" applyNumberFormat="1" applyFont="1" applyFill="1" applyBorder="1" applyAlignment="1" applyProtection="1">
      <alignment horizontal="center" vertical="center"/>
    </xf>
    <xf numFmtId="0" fontId="7" fillId="0" borderId="19" xfId="59" applyFont="1" applyBorder="1" applyAlignment="1">
      <alignment horizontal="center" vertical="center" wrapText="1"/>
    </xf>
    <xf numFmtId="0" fontId="7" fillId="0" borderId="23" xfId="59" applyFont="1" applyBorder="1" applyAlignment="1">
      <alignment horizontal="center" vertical="center" wrapText="1"/>
    </xf>
    <xf numFmtId="0" fontId="7" fillId="0" borderId="16" xfId="59" applyFont="1" applyBorder="1" applyAlignment="1">
      <alignment horizontal="center" vertical="center" wrapText="1"/>
    </xf>
    <xf numFmtId="0" fontId="3" fillId="0" borderId="15" xfId="59" applyFont="1" applyBorder="1" applyAlignment="1">
      <alignment horizontal="center" vertical="center"/>
    </xf>
    <xf numFmtId="0" fontId="3" fillId="0" borderId="17" xfId="59" applyFont="1" applyBorder="1" applyAlignment="1">
      <alignment horizontal="center" vertical="center"/>
    </xf>
    <xf numFmtId="0" fontId="3" fillId="0" borderId="18" xfId="59" applyFont="1" applyBorder="1" applyAlignment="1">
      <alignment horizontal="center" vertical="center"/>
    </xf>
    <xf numFmtId="0" fontId="6" fillId="0" borderId="0" xfId="60" applyFont="1" applyAlignment="1">
      <alignment horizontal="center" vertical="center"/>
    </xf>
    <xf numFmtId="0" fontId="3" fillId="0" borderId="14" xfId="60" applyFont="1" applyBorder="1" applyAlignment="1">
      <alignment horizontal="left" vertical="center"/>
    </xf>
    <xf numFmtId="0" fontId="3" fillId="0" borderId="15" xfId="59" applyFont="1" applyBorder="1" applyAlignment="1">
      <alignment horizontal="left" vertical="center" wrapText="1"/>
    </xf>
    <xf numFmtId="0" fontId="3" fillId="0" borderId="17" xfId="59" applyFont="1" applyBorder="1" applyAlignment="1">
      <alignment horizontal="left" vertical="center" wrapText="1"/>
    </xf>
    <xf numFmtId="0" fontId="3" fillId="0" borderId="18" xfId="59" applyFont="1" applyBorder="1" applyAlignment="1">
      <alignment horizontal="left" vertical="center" wrapText="1"/>
    </xf>
    <xf numFmtId="0" fontId="3" fillId="0" borderId="19" xfId="60" applyFont="1" applyBorder="1" applyAlignment="1">
      <alignment horizontal="center" vertical="center" wrapText="1"/>
    </xf>
    <xf numFmtId="0" fontId="3" fillId="0" borderId="16" xfId="60" applyFont="1" applyBorder="1" applyAlignment="1">
      <alignment horizontal="center" vertical="center" wrapText="1"/>
    </xf>
    <xf numFmtId="0" fontId="3" fillId="0" borderId="23" xfId="60" applyFont="1" applyBorder="1" applyAlignment="1">
      <alignment horizontal="center" vertical="center"/>
    </xf>
    <xf numFmtId="0" fontId="3" fillId="0" borderId="16" xfId="60" applyFont="1" applyBorder="1" applyAlignment="1">
      <alignment horizontal="center" vertical="center"/>
    </xf>
    <xf numFmtId="0" fontId="3" fillId="0" borderId="23" xfId="60" applyFont="1" applyBorder="1" applyAlignment="1">
      <alignment horizontal="center" vertical="center" wrapText="1"/>
    </xf>
    <xf numFmtId="0" fontId="3" fillId="0" borderId="15" xfId="59" applyFont="1" applyBorder="1" applyAlignment="1">
      <alignment horizontal="center" vertical="center" wrapText="1"/>
    </xf>
    <xf numFmtId="0" fontId="3" fillId="0" borderId="17" xfId="59" applyFont="1" applyBorder="1" applyAlignment="1">
      <alignment horizontal="center" vertical="center" wrapText="1"/>
    </xf>
    <xf numFmtId="0" fontId="3" fillId="0" borderId="18" xfId="59" applyFont="1" applyBorder="1" applyAlignment="1">
      <alignment horizontal="center" vertical="center" wrapText="1"/>
    </xf>
    <xf numFmtId="9" fontId="3" fillId="0" borderId="15" xfId="59" applyNumberFormat="1" applyFont="1" applyBorder="1" applyAlignment="1">
      <alignment horizontal="center" vertical="center"/>
    </xf>
    <xf numFmtId="0" fontId="3" fillId="0" borderId="11" xfId="0" applyFont="1" applyBorder="1" applyAlignment="1">
      <alignment horizontal="center" vertical="center"/>
    </xf>
    <xf numFmtId="0" fontId="1" fillId="0" borderId="11" xfId="0" applyFont="1" applyBorder="1" applyAlignment="1">
      <alignment vertical="center"/>
    </xf>
    <xf numFmtId="0" fontId="1"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5" xfId="0" applyFont="1" applyBorder="1" applyAlignment="1">
      <alignment horizontal="center" vertical="center"/>
    </xf>
  </cellXfs>
  <cellStyles count="117">
    <cellStyle name="20% - 强调文字颜色 1" xfId="1"/>
    <cellStyle name="20% - 强调文字颜色 2" xfId="2"/>
    <cellStyle name="20% - 强调文字颜色 3" xfId="3"/>
    <cellStyle name="20% - 强调文字颜色 4" xfId="4"/>
    <cellStyle name="20% - 强调文字颜色 5" xfId="5"/>
    <cellStyle name="20% - 强调文字颜色 6" xfId="6"/>
    <cellStyle name="20% - 着色 1" xfId="7"/>
    <cellStyle name="20% - 着色 2" xfId="8"/>
    <cellStyle name="20% - 着色 3" xfId="9"/>
    <cellStyle name="20% - 着色 4" xfId="10"/>
    <cellStyle name="20% - 着色 5" xfId="11"/>
    <cellStyle name="20% - 着色 6" xfId="12"/>
    <cellStyle name="40% - 强调文字颜色 1" xfId="13"/>
    <cellStyle name="40% - 强调文字颜色 2" xfId="14"/>
    <cellStyle name="40% - 强调文字颜色 3" xfId="15"/>
    <cellStyle name="40% - 强调文字颜色 4" xfId="16"/>
    <cellStyle name="40% - 强调文字颜色 5" xfId="17"/>
    <cellStyle name="40% - 强调文字颜色 6" xfId="18"/>
    <cellStyle name="40% - 着色 1" xfId="19"/>
    <cellStyle name="40% - 着色 2" xfId="20"/>
    <cellStyle name="40% - 着色 3" xfId="21"/>
    <cellStyle name="40% - 着色 4" xfId="22"/>
    <cellStyle name="40% - 着色 5" xfId="23"/>
    <cellStyle name="40% - 着色 6" xfId="24"/>
    <cellStyle name="60% - 强调文字颜色 1" xfId="25"/>
    <cellStyle name="60% - 强调文字颜色 2" xfId="26"/>
    <cellStyle name="60% - 强调文字颜色 3" xfId="27"/>
    <cellStyle name="60% - 强调文字颜色 4" xfId="28"/>
    <cellStyle name="60% - 强调文字颜色 5" xfId="29"/>
    <cellStyle name="60% - 强调文字颜色 6" xfId="30"/>
    <cellStyle name="60% - 着色 1" xfId="31"/>
    <cellStyle name="60% - 着色 2" xfId="32"/>
    <cellStyle name="60% - 着色 3" xfId="33"/>
    <cellStyle name="60% - 着色 4" xfId="34"/>
    <cellStyle name="60% - 着色 5" xfId="35"/>
    <cellStyle name="60% - 着色 6" xfId="36"/>
    <cellStyle name="Comma [0]_laroux" xfId="37"/>
    <cellStyle name="Comma_laroux" xfId="38"/>
    <cellStyle name="Currency [0]_laroux" xfId="39"/>
    <cellStyle name="Currency_laroux" xfId="40"/>
    <cellStyle name="Normal_Certs Q2" xfId="41"/>
    <cellStyle name="标题" xfId="42"/>
    <cellStyle name="标题 1" xfId="43"/>
    <cellStyle name="标题 2" xfId="44"/>
    <cellStyle name="标题 3" xfId="45"/>
    <cellStyle name="标题 4" xfId="46"/>
    <cellStyle name="差" xfId="47"/>
    <cellStyle name="常规" xfId="0" builtinId="0"/>
    <cellStyle name="常规 10" xfId="48"/>
    <cellStyle name="常规 10 2" xfId="49"/>
    <cellStyle name="常规 2" xfId="50"/>
    <cellStyle name="常规 2 2" xfId="51"/>
    <cellStyle name="常规 2 3" xfId="52"/>
    <cellStyle name="常规 3" xfId="53"/>
    <cellStyle name="常规 3 2" xfId="54"/>
    <cellStyle name="常规 3 2 2" xfId="55"/>
    <cellStyle name="常规 3 3" xfId="56"/>
    <cellStyle name="常规 3 4" xfId="57"/>
    <cellStyle name="常规 4" xfId="58"/>
    <cellStyle name="常规 4 2" xfId="59"/>
    <cellStyle name="常规 4 3" xfId="60"/>
    <cellStyle name="常规 5" xfId="61"/>
    <cellStyle name="常规 6" xfId="62"/>
    <cellStyle name="常规 7" xfId="63"/>
    <cellStyle name="常规 9" xfId="64"/>
    <cellStyle name="常规 9 2" xfId="65"/>
    <cellStyle name="常规_新报表页" xfId="66"/>
    <cellStyle name="常规_新报表页_部门预算批复表建议修改版" xfId="67"/>
    <cellStyle name="常规_新报表页_部门预算批复表建议修改版 2" xfId="68"/>
    <cellStyle name="常规_新报表页_附件：2015年部门预算批复表" xfId="69"/>
    <cellStyle name="常规_新报表页_附件：2015年部门预算批复表 2" xfId="70"/>
    <cellStyle name="常规_新报表页_附件：2015年部门预算批复表_附件1：2018年部门预算表" xfId="71"/>
    <cellStyle name="常规_新报表页1" xfId="72"/>
    <cellStyle name="常规_新报表页1 2" xfId="73"/>
    <cellStyle name="常规_新报表页1 3" xfId="74"/>
    <cellStyle name="常规_新报表页1_2016年市级部门预算批复及公开参考样表" xfId="75"/>
    <cellStyle name="常规_新报表页1_附件：2015年部门预算批复表" xfId="76"/>
    <cellStyle name="常规_新报表页1_附件：2015年部门预算批复表_附件1：2018年部门预算表" xfId="77"/>
    <cellStyle name="好" xfId="78"/>
    <cellStyle name="汇总" xfId="79"/>
    <cellStyle name="计算" xfId="80"/>
    <cellStyle name="检查单元格" xfId="81"/>
    <cellStyle name="解释性文本" xfId="82"/>
    <cellStyle name="警告文本" xfId="83"/>
    <cellStyle name="链接单元格" xfId="84"/>
    <cellStyle name="콤마 [0]_BOILER-CO1" xfId="85"/>
    <cellStyle name="콤마_BOILER-CO1" xfId="86"/>
    <cellStyle name="통화 [0]_BOILER-CO1" xfId="87"/>
    <cellStyle name="통화_BOILER-CO1" xfId="88"/>
    <cellStyle name="표준_0N-HANDLING " xfId="89"/>
    <cellStyle name="霓付 [0]_ +Foil &amp; -FOIL &amp; PAPER" xfId="90"/>
    <cellStyle name="霓付_ +Foil &amp; -FOIL &amp; PAPER" xfId="91"/>
    <cellStyle name="烹拳 [0]_ +Foil &amp; -FOIL &amp; PAPER" xfId="92"/>
    <cellStyle name="烹拳_ +Foil &amp; -FOIL &amp; PAPER" xfId="93"/>
    <cellStyle name="普通_ 白土" xfId="94"/>
    <cellStyle name="千分位[0]_ 白土" xfId="95"/>
    <cellStyle name="千分位_ 白土" xfId="96"/>
    <cellStyle name="千位[0]_laroux" xfId="97"/>
    <cellStyle name="千位_laroux" xfId="98"/>
    <cellStyle name="钎霖_7.1" xfId="99"/>
    <cellStyle name="强调文字颜色 1" xfId="100"/>
    <cellStyle name="强调文字颜色 2" xfId="101"/>
    <cellStyle name="强调文字颜色 3" xfId="102"/>
    <cellStyle name="强调文字颜色 4" xfId="103"/>
    <cellStyle name="强调文字颜色 5" xfId="104"/>
    <cellStyle name="强调文字颜色 6" xfId="105"/>
    <cellStyle name="适中" xfId="106"/>
    <cellStyle name="输出" xfId="107"/>
    <cellStyle name="输入" xfId="108"/>
    <cellStyle name="样式 1" xfId="109"/>
    <cellStyle name="注释" xfId="110"/>
    <cellStyle name="着色 1" xfId="111"/>
    <cellStyle name="着色 2" xfId="112"/>
    <cellStyle name="着色 3" xfId="113"/>
    <cellStyle name="着色 4" xfId="114"/>
    <cellStyle name="着色 5" xfId="115"/>
    <cellStyle name="着色 6" xfId="1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14"/>
  <sheetViews>
    <sheetView workbookViewId="0">
      <selection activeCell="D4" sqref="D4"/>
    </sheetView>
  </sheetViews>
  <sheetFormatPr defaultColWidth="9" defaultRowHeight="11.25"/>
  <cols>
    <col min="2" max="2" width="91.5" customWidth="1"/>
  </cols>
  <sheetData>
    <row r="1" spans="1:3" ht="18.75" customHeight="1">
      <c r="A1" s="144" t="s">
        <v>0</v>
      </c>
    </row>
    <row r="2" spans="1:3" ht="87" customHeight="1">
      <c r="A2" s="147" t="s">
        <v>1</v>
      </c>
      <c r="B2" s="148"/>
    </row>
    <row r="3" spans="1:3" ht="22.5">
      <c r="A3" s="145"/>
      <c r="B3" s="146"/>
    </row>
    <row r="4" spans="1:3" ht="39.950000000000003" customHeight="1">
      <c r="A4" s="145" t="s">
        <v>2</v>
      </c>
      <c r="B4" s="145" t="s">
        <v>3</v>
      </c>
      <c r="C4" s="145"/>
    </row>
    <row r="5" spans="1:3" ht="39.950000000000003" customHeight="1">
      <c r="A5" s="145" t="s">
        <v>4</v>
      </c>
      <c r="B5" s="145" t="s">
        <v>5</v>
      </c>
      <c r="C5" s="145"/>
    </row>
    <row r="6" spans="1:3" ht="39.950000000000003" customHeight="1">
      <c r="A6" s="145" t="s">
        <v>6</v>
      </c>
      <c r="B6" s="145" t="s">
        <v>7</v>
      </c>
      <c r="C6" s="145"/>
    </row>
    <row r="7" spans="1:3" ht="39.950000000000003" customHeight="1">
      <c r="A7" s="145" t="s">
        <v>8</v>
      </c>
      <c r="B7" s="145" t="s">
        <v>9</v>
      </c>
      <c r="C7" s="145"/>
    </row>
    <row r="8" spans="1:3" ht="39.950000000000003" customHeight="1">
      <c r="A8" s="145" t="s">
        <v>10</v>
      </c>
      <c r="B8" s="145" t="s">
        <v>11</v>
      </c>
    </row>
    <row r="9" spans="1:3" ht="39.950000000000003" customHeight="1">
      <c r="A9" s="145" t="s">
        <v>12</v>
      </c>
      <c r="B9" s="145" t="s">
        <v>13</v>
      </c>
    </row>
    <row r="10" spans="1:3" ht="39.950000000000003" customHeight="1">
      <c r="A10" s="145" t="s">
        <v>14</v>
      </c>
      <c r="B10" s="145" t="s">
        <v>15</v>
      </c>
    </row>
    <row r="11" spans="1:3" ht="39.950000000000003" customHeight="1">
      <c r="A11" s="145" t="s">
        <v>16</v>
      </c>
      <c r="B11" s="145" t="s">
        <v>17</v>
      </c>
    </row>
    <row r="12" spans="1:3" ht="39.950000000000003" customHeight="1">
      <c r="A12" s="145" t="s">
        <v>18</v>
      </c>
      <c r="B12" s="145" t="s">
        <v>19</v>
      </c>
    </row>
    <row r="13" spans="1:3" ht="39.950000000000003" customHeight="1">
      <c r="A13" s="145" t="s">
        <v>20</v>
      </c>
      <c r="B13" s="145" t="s">
        <v>21</v>
      </c>
    </row>
    <row r="14" spans="1:3" ht="39.950000000000003" customHeight="1">
      <c r="A14" s="149"/>
      <c r="B14" s="149"/>
    </row>
  </sheetData>
  <mergeCells count="2">
    <mergeCell ref="A2:B2"/>
    <mergeCell ref="A14:B14"/>
  </mergeCells>
  <phoneticPr fontId="40" type="noConversion"/>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E20"/>
  <sheetViews>
    <sheetView showGridLines="0" showZeros="0" workbookViewId="0">
      <selection activeCell="D11" sqref="D11"/>
    </sheetView>
  </sheetViews>
  <sheetFormatPr defaultColWidth="9" defaultRowHeight="11.25"/>
  <cols>
    <col min="1" max="3" width="7.83203125" customWidth="1"/>
    <col min="4" max="4" width="47" customWidth="1"/>
    <col min="5" max="5" width="36.6640625" customWidth="1"/>
  </cols>
  <sheetData>
    <row r="1" spans="1:5" ht="12" customHeight="1">
      <c r="A1" s="42" t="s">
        <v>171</v>
      </c>
      <c r="B1" s="43"/>
      <c r="C1" s="43"/>
      <c r="D1" s="43"/>
      <c r="E1" s="44"/>
    </row>
    <row r="2" spans="1:5" ht="25.5" customHeight="1">
      <c r="A2" s="186" t="s">
        <v>172</v>
      </c>
      <c r="B2" s="186"/>
      <c r="C2" s="186"/>
      <c r="D2" s="186"/>
      <c r="E2" s="186"/>
    </row>
    <row r="3" spans="1:5" ht="18" customHeight="1">
      <c r="A3" s="45" t="s">
        <v>23</v>
      </c>
      <c r="B3" s="46"/>
      <c r="C3" s="46"/>
      <c r="D3" s="46"/>
      <c r="E3" s="47" t="s">
        <v>24</v>
      </c>
    </row>
    <row r="4" spans="1:5" s="40" customFormat="1" ht="22.5" customHeight="1">
      <c r="A4" s="48" t="s">
        <v>56</v>
      </c>
      <c r="B4" s="49"/>
      <c r="C4" s="50"/>
      <c r="D4" s="187" t="s">
        <v>57</v>
      </c>
      <c r="E4" s="189" t="s">
        <v>173</v>
      </c>
    </row>
    <row r="5" spans="1:5" s="40" customFormat="1" ht="22.5" customHeight="1">
      <c r="A5" s="51" t="s">
        <v>70</v>
      </c>
      <c r="B5" s="51" t="s">
        <v>71</v>
      </c>
      <c r="C5" s="51" t="s">
        <v>72</v>
      </c>
      <c r="D5" s="188"/>
      <c r="E5" s="189"/>
    </row>
    <row r="6" spans="1:5" ht="22.5" customHeight="1">
      <c r="A6" s="52"/>
      <c r="B6" s="52"/>
      <c r="C6" s="52"/>
      <c r="E6" s="53"/>
    </row>
    <row r="7" spans="1:5" ht="22.5" customHeight="1">
      <c r="A7" s="54"/>
      <c r="B7" s="54"/>
      <c r="C7" s="54"/>
      <c r="D7" s="55"/>
      <c r="E7" s="56"/>
    </row>
    <row r="8" spans="1:5" ht="22.5" customHeight="1">
      <c r="A8" s="54"/>
      <c r="B8" s="54"/>
      <c r="C8" s="54"/>
      <c r="D8" s="55"/>
      <c r="E8" s="56"/>
    </row>
    <row r="9" spans="1:5" ht="22.5" customHeight="1">
      <c r="A9" s="54"/>
      <c r="B9" s="54"/>
      <c r="C9" s="54"/>
      <c r="D9" s="55"/>
      <c r="E9" s="56"/>
    </row>
    <row r="10" spans="1:5" ht="22.5" customHeight="1">
      <c r="A10" s="54"/>
      <c r="B10" s="54"/>
      <c r="C10" s="54"/>
      <c r="D10" s="54"/>
      <c r="E10" s="56"/>
    </row>
    <row r="11" spans="1:5" ht="22.5" customHeight="1">
      <c r="A11" s="54"/>
      <c r="B11" s="54"/>
      <c r="C11" s="54"/>
      <c r="D11" s="54"/>
      <c r="E11" s="56"/>
    </row>
    <row r="12" spans="1:5" ht="22.5" customHeight="1">
      <c r="A12" s="54"/>
      <c r="B12" s="54"/>
      <c r="C12" s="54"/>
      <c r="D12" s="54"/>
      <c r="E12" s="56"/>
    </row>
    <row r="13" spans="1:5" ht="22.5" customHeight="1">
      <c r="A13" s="54"/>
      <c r="B13" s="54"/>
      <c r="C13" s="54"/>
      <c r="D13" s="54"/>
      <c r="E13" s="56"/>
    </row>
    <row r="14" spans="1:5" ht="22.5" customHeight="1">
      <c r="A14" s="54"/>
      <c r="B14" s="54"/>
      <c r="C14" s="54"/>
      <c r="D14" s="54"/>
      <c r="E14" s="56"/>
    </row>
    <row r="15" spans="1:5" ht="22.5" customHeight="1">
      <c r="A15" s="54"/>
      <c r="B15" s="54"/>
      <c r="C15" s="54"/>
      <c r="D15" s="54"/>
      <c r="E15" s="56"/>
    </row>
    <row r="16" spans="1:5" ht="20.100000000000001" customHeight="1">
      <c r="A16" s="54"/>
      <c r="B16" s="54"/>
      <c r="C16" s="54"/>
      <c r="D16" s="54"/>
      <c r="E16" s="56"/>
    </row>
    <row r="17" spans="1:5" ht="20.100000000000001" customHeight="1">
      <c r="A17" s="54"/>
      <c r="B17" s="54"/>
      <c r="C17" s="54"/>
      <c r="D17" s="54"/>
      <c r="E17" s="56"/>
    </row>
    <row r="18" spans="1:5" s="41" customFormat="1" ht="20.100000000000001" customHeight="1">
      <c r="A18" s="54"/>
      <c r="B18" s="54"/>
      <c r="C18" s="54"/>
      <c r="D18" s="54"/>
      <c r="E18" s="56"/>
    </row>
    <row r="19" spans="1:5" ht="20.100000000000001" customHeight="1">
      <c r="A19" s="54"/>
      <c r="B19" s="54"/>
      <c r="C19" s="54"/>
      <c r="D19" s="54"/>
      <c r="E19" s="56"/>
    </row>
    <row r="20" spans="1:5" ht="20.100000000000001" customHeight="1">
      <c r="A20" s="54"/>
      <c r="B20" s="54"/>
      <c r="C20" s="54"/>
      <c r="D20" s="57" t="s">
        <v>87</v>
      </c>
      <c r="E20" s="56">
        <f>SUM(E6:E19)</f>
        <v>0</v>
      </c>
    </row>
  </sheetData>
  <sheetProtection formatCells="0" formatColumns="0" formatRows="0"/>
  <mergeCells count="3">
    <mergeCell ref="A2:E2"/>
    <mergeCell ref="D4:D5"/>
    <mergeCell ref="E4:E5"/>
  </mergeCells>
  <phoneticPr fontId="40" type="noConversion"/>
  <printOptions horizontalCentered="1"/>
  <pageMargins left="0.31458333333333299" right="0.31458333333333299" top="0.98402777777777795" bottom="0.98402777777777795" header="0.51180555555555596" footer="0.51180555555555596"/>
  <pageSetup paperSize="9"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F7"/>
  <sheetViews>
    <sheetView showGridLines="0" showZeros="0" workbookViewId="0">
      <selection activeCell="F13" sqref="F13"/>
    </sheetView>
  </sheetViews>
  <sheetFormatPr defaultColWidth="9" defaultRowHeight="11.25"/>
  <cols>
    <col min="1" max="6" width="20.83203125" customWidth="1"/>
  </cols>
  <sheetData>
    <row r="1" spans="1:6" ht="12" customHeight="1">
      <c r="A1" s="28" t="s">
        <v>174</v>
      </c>
      <c r="B1" s="29"/>
      <c r="C1" s="29"/>
      <c r="D1" s="30"/>
      <c r="E1" s="30"/>
      <c r="F1" s="31"/>
    </row>
    <row r="2" spans="1:6" ht="25.5" customHeight="1">
      <c r="A2" s="181" t="s">
        <v>21</v>
      </c>
      <c r="B2" s="181"/>
      <c r="C2" s="181"/>
      <c r="D2" s="181"/>
      <c r="E2" s="181"/>
      <c r="F2" s="181"/>
    </row>
    <row r="3" spans="1:6" ht="24" customHeight="1">
      <c r="A3" s="32" t="s">
        <v>23</v>
      </c>
      <c r="B3" s="33"/>
      <c r="C3" s="33"/>
      <c r="D3" s="34"/>
      <c r="E3" s="34"/>
      <c r="F3" s="35" t="s">
        <v>24</v>
      </c>
    </row>
    <row r="4" spans="1:6" s="27" customFormat="1" ht="30" customHeight="1">
      <c r="A4" s="192" t="s">
        <v>90</v>
      </c>
      <c r="B4" s="194" t="s">
        <v>175</v>
      </c>
      <c r="C4" s="190" t="s">
        <v>176</v>
      </c>
      <c r="D4" s="190"/>
      <c r="E4" s="190"/>
      <c r="F4" s="195" t="s">
        <v>106</v>
      </c>
    </row>
    <row r="5" spans="1:6" s="27" customFormat="1" ht="30" customHeight="1">
      <c r="A5" s="193"/>
      <c r="B5" s="194"/>
      <c r="C5" s="36" t="s">
        <v>177</v>
      </c>
      <c r="D5" s="37" t="s">
        <v>178</v>
      </c>
      <c r="E5" s="38" t="s">
        <v>179</v>
      </c>
      <c r="F5" s="196"/>
    </row>
    <row r="6" spans="1:6" ht="30" customHeight="1">
      <c r="A6" s="39">
        <v>44.42</v>
      </c>
      <c r="B6" s="39">
        <v>4.0999999999999996</v>
      </c>
      <c r="C6" s="39">
        <v>39.520000000000003</v>
      </c>
      <c r="D6" s="39"/>
      <c r="E6" s="39">
        <v>39.520000000000003</v>
      </c>
      <c r="F6" s="39">
        <v>0.8</v>
      </c>
    </row>
    <row r="7" spans="1:6" ht="114.75" customHeight="1">
      <c r="A7" s="191" t="s">
        <v>180</v>
      </c>
      <c r="B7" s="191"/>
      <c r="C7" s="191"/>
      <c r="D7" s="191"/>
      <c r="E7" s="191"/>
      <c r="F7" s="191"/>
    </row>
  </sheetData>
  <sheetProtection formatCells="0" formatColumns="0" formatRows="0"/>
  <mergeCells count="6">
    <mergeCell ref="A2:F2"/>
    <mergeCell ref="C4:E4"/>
    <mergeCell ref="A7:F7"/>
    <mergeCell ref="A4:A5"/>
    <mergeCell ref="B4:B5"/>
    <mergeCell ref="F4:F5"/>
  </mergeCells>
  <phoneticPr fontId="40" type="noConversion"/>
  <printOptions horizontalCentered="1"/>
  <pageMargins left="0.74791666666666701" right="0.74791666666666701" top="1.37777777777778" bottom="0.98402777777777795" header="0.51180555555555596" footer="0.51180555555555596"/>
  <pageSetup paperSize="9"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23"/>
  <sheetViews>
    <sheetView workbookViewId="0">
      <selection activeCell="C6" sqref="C6:G6"/>
    </sheetView>
  </sheetViews>
  <sheetFormatPr defaultRowHeight="14.25"/>
  <cols>
    <col min="1" max="1" width="14.6640625" style="14" customWidth="1"/>
    <col min="2" max="2" width="18.5" style="14" customWidth="1"/>
    <col min="3" max="3" width="16.5" style="14" customWidth="1"/>
    <col min="4" max="5" width="18" style="14" customWidth="1"/>
    <col min="6" max="6" width="13.83203125" style="14" customWidth="1"/>
    <col min="7" max="7" width="18.83203125" style="14" customWidth="1"/>
    <col min="8" max="16384" width="9.33203125" style="14"/>
  </cols>
  <sheetData>
    <row r="1" spans="1:8" ht="23.25" customHeight="1">
      <c r="A1" s="15" t="s">
        <v>181</v>
      </c>
    </row>
    <row r="2" spans="1:8" ht="32.25" customHeight="1">
      <c r="A2" s="203" t="s">
        <v>182</v>
      </c>
      <c r="B2" s="203"/>
      <c r="C2" s="203"/>
      <c r="D2" s="203"/>
      <c r="E2" s="203"/>
      <c r="F2" s="203"/>
      <c r="G2" s="203"/>
      <c r="H2" s="16"/>
    </row>
    <row r="3" spans="1:8" ht="20.25" customHeight="1">
      <c r="A3" s="204" t="s">
        <v>23</v>
      </c>
      <c r="B3" s="204"/>
      <c r="C3" s="204"/>
      <c r="D3" s="204"/>
      <c r="E3" s="17"/>
      <c r="F3" s="17"/>
      <c r="G3" s="17"/>
      <c r="H3" s="18"/>
    </row>
    <row r="4" spans="1:8" ht="30.75" customHeight="1">
      <c r="A4" s="19" t="s">
        <v>183</v>
      </c>
      <c r="B4" s="200" t="s">
        <v>184</v>
      </c>
      <c r="C4" s="202"/>
      <c r="D4" s="21" t="s">
        <v>185</v>
      </c>
      <c r="E4" s="22"/>
      <c r="F4" s="22" t="s">
        <v>186</v>
      </c>
      <c r="G4" s="22" t="s">
        <v>187</v>
      </c>
      <c r="H4" s="18"/>
    </row>
    <row r="5" spans="1:8" ht="66" customHeight="1">
      <c r="A5" s="208" t="s">
        <v>188</v>
      </c>
      <c r="B5" s="20" t="s">
        <v>189</v>
      </c>
      <c r="C5" s="205" t="s">
        <v>190</v>
      </c>
      <c r="D5" s="206"/>
      <c r="E5" s="206"/>
      <c r="F5" s="206"/>
      <c r="G5" s="207"/>
      <c r="H5" s="18"/>
    </row>
    <row r="6" spans="1:8" ht="66" customHeight="1">
      <c r="A6" s="209"/>
      <c r="B6" s="20" t="s">
        <v>191</v>
      </c>
      <c r="C6" s="200" t="s">
        <v>192</v>
      </c>
      <c r="D6" s="201"/>
      <c r="E6" s="201"/>
      <c r="F6" s="201"/>
      <c r="G6" s="202"/>
      <c r="H6" s="18"/>
    </row>
    <row r="7" spans="1:8" ht="30.75" customHeight="1">
      <c r="A7" s="208" t="s">
        <v>193</v>
      </c>
      <c r="B7" s="23" t="s">
        <v>194</v>
      </c>
      <c r="C7" s="23" t="s">
        <v>195</v>
      </c>
      <c r="D7" s="23" t="s">
        <v>196</v>
      </c>
      <c r="E7" s="200" t="s">
        <v>197</v>
      </c>
      <c r="F7" s="201"/>
      <c r="G7" s="202"/>
      <c r="H7" s="18"/>
    </row>
    <row r="8" spans="1:8" ht="30.75" customHeight="1">
      <c r="A8" s="210"/>
      <c r="B8" s="197" t="s">
        <v>198</v>
      </c>
      <c r="C8" s="197" t="s">
        <v>199</v>
      </c>
      <c r="D8" s="23" t="s">
        <v>200</v>
      </c>
      <c r="E8" s="200" t="s">
        <v>201</v>
      </c>
      <c r="F8" s="201"/>
      <c r="G8" s="202"/>
      <c r="H8" s="18"/>
    </row>
    <row r="9" spans="1:8" ht="30.75" customHeight="1">
      <c r="A9" s="210"/>
      <c r="B9" s="198"/>
      <c r="C9" s="198"/>
      <c r="D9" s="23" t="s">
        <v>202</v>
      </c>
      <c r="E9" s="200" t="s">
        <v>203</v>
      </c>
      <c r="F9" s="201"/>
      <c r="G9" s="202"/>
      <c r="H9" s="18"/>
    </row>
    <row r="10" spans="1:8" ht="30.75" customHeight="1">
      <c r="A10" s="210"/>
      <c r="B10" s="198"/>
      <c r="C10" s="198"/>
      <c r="D10" s="23" t="s">
        <v>204</v>
      </c>
      <c r="E10" s="200" t="s">
        <v>205</v>
      </c>
      <c r="F10" s="201"/>
      <c r="G10" s="202"/>
      <c r="H10" s="18"/>
    </row>
    <row r="11" spans="1:8" ht="30.75" customHeight="1">
      <c r="A11" s="210"/>
      <c r="B11" s="198"/>
      <c r="C11" s="199"/>
      <c r="D11" s="23" t="s">
        <v>206</v>
      </c>
      <c r="E11" s="200">
        <v>353</v>
      </c>
      <c r="F11" s="201"/>
      <c r="G11" s="202"/>
      <c r="H11" s="18"/>
    </row>
    <row r="12" spans="1:8" ht="30.75" customHeight="1">
      <c r="A12" s="210"/>
      <c r="B12" s="197" t="s">
        <v>207</v>
      </c>
      <c r="C12" s="197" t="s">
        <v>208</v>
      </c>
      <c r="D12" s="23" t="s">
        <v>209</v>
      </c>
      <c r="E12" s="200"/>
      <c r="F12" s="201"/>
      <c r="G12" s="202"/>
      <c r="H12" s="18"/>
    </row>
    <row r="13" spans="1:8" ht="30.75" customHeight="1">
      <c r="A13" s="210"/>
      <c r="B13" s="198"/>
      <c r="C13" s="198"/>
      <c r="D13" s="23" t="s">
        <v>210</v>
      </c>
      <c r="E13" s="213" t="s">
        <v>211</v>
      </c>
      <c r="F13" s="214"/>
      <c r="G13" s="215"/>
      <c r="H13" s="18"/>
    </row>
    <row r="14" spans="1:8" ht="30.75" customHeight="1">
      <c r="A14" s="210"/>
      <c r="B14" s="198"/>
      <c r="C14" s="198"/>
      <c r="D14" s="23" t="s">
        <v>212</v>
      </c>
      <c r="E14" s="200"/>
      <c r="F14" s="201"/>
      <c r="G14" s="202"/>
      <c r="H14" s="18"/>
    </row>
    <row r="15" spans="1:8" ht="30.75" customHeight="1">
      <c r="A15" s="210"/>
      <c r="B15" s="198"/>
      <c r="C15" s="198"/>
      <c r="D15" s="23" t="s">
        <v>213</v>
      </c>
      <c r="E15" s="213" t="s">
        <v>214</v>
      </c>
      <c r="F15" s="214"/>
      <c r="G15" s="215"/>
      <c r="H15" s="18"/>
    </row>
    <row r="16" spans="1:8" ht="30.75" customHeight="1">
      <c r="A16" s="211"/>
      <c r="B16" s="198"/>
      <c r="C16" s="199"/>
      <c r="D16" s="23" t="s">
        <v>215</v>
      </c>
      <c r="E16" s="216">
        <v>1</v>
      </c>
      <c r="F16" s="201"/>
      <c r="G16" s="202"/>
      <c r="H16" s="18"/>
    </row>
    <row r="17" spans="1:8" ht="30.75" customHeight="1">
      <c r="A17" s="208" t="s">
        <v>216</v>
      </c>
      <c r="B17" s="22"/>
      <c r="C17" s="21" t="s">
        <v>217</v>
      </c>
      <c r="D17" s="21" t="s">
        <v>218</v>
      </c>
      <c r="E17" s="21" t="s">
        <v>219</v>
      </c>
      <c r="F17" s="200" t="s">
        <v>220</v>
      </c>
      <c r="G17" s="202"/>
      <c r="H17" s="16"/>
    </row>
    <row r="18" spans="1:8" ht="45" customHeight="1">
      <c r="A18" s="212"/>
      <c r="B18" s="24" t="s">
        <v>221</v>
      </c>
      <c r="C18" s="25" t="s">
        <v>222</v>
      </c>
      <c r="D18" s="25" t="s">
        <v>222</v>
      </c>
      <c r="E18" s="25" t="s">
        <v>222</v>
      </c>
      <c r="F18" s="200"/>
      <c r="G18" s="202"/>
      <c r="H18" s="16"/>
    </row>
    <row r="19" spans="1:8" ht="30.75" customHeight="1">
      <c r="A19" s="209"/>
      <c r="B19" s="24" t="s">
        <v>223</v>
      </c>
      <c r="C19" s="22">
        <v>73</v>
      </c>
      <c r="D19" s="22">
        <v>102</v>
      </c>
      <c r="E19" s="22">
        <v>178</v>
      </c>
      <c r="F19" s="200"/>
      <c r="G19" s="202"/>
      <c r="H19" s="16"/>
    </row>
    <row r="20" spans="1:8" ht="72" customHeight="1">
      <c r="A20" s="26" t="s">
        <v>224</v>
      </c>
      <c r="B20" s="205" t="s">
        <v>225</v>
      </c>
      <c r="C20" s="206"/>
      <c r="D20" s="206"/>
      <c r="E20" s="206"/>
      <c r="F20" s="206"/>
      <c r="G20" s="207"/>
      <c r="H20" s="16"/>
    </row>
    <row r="21" spans="1:8" ht="72" customHeight="1">
      <c r="A21" s="26" t="s">
        <v>226</v>
      </c>
      <c r="B21" s="213"/>
      <c r="C21" s="214"/>
      <c r="D21" s="214"/>
      <c r="E21" s="214"/>
      <c r="F21" s="214"/>
      <c r="G21" s="215"/>
      <c r="H21" s="16"/>
    </row>
    <row r="22" spans="1:8" ht="32.25" customHeight="1">
      <c r="A22" s="18"/>
      <c r="B22" s="18"/>
      <c r="C22" s="18"/>
      <c r="D22" s="18"/>
      <c r="E22" s="18"/>
      <c r="F22" s="18"/>
      <c r="G22" s="16"/>
      <c r="H22" s="16"/>
    </row>
    <row r="23" spans="1:8" ht="30" customHeight="1">
      <c r="A23" s="18"/>
      <c r="B23" s="18"/>
      <c r="C23" s="18"/>
      <c r="D23" s="18"/>
      <c r="E23" s="18"/>
      <c r="F23" s="18"/>
      <c r="G23" s="16"/>
      <c r="H23" s="16"/>
    </row>
  </sheetData>
  <mergeCells count="27">
    <mergeCell ref="B21:G21"/>
    <mergeCell ref="E12:G12"/>
    <mergeCell ref="E13:G13"/>
    <mergeCell ref="E14:G14"/>
    <mergeCell ref="E15:G15"/>
    <mergeCell ref="E16:G16"/>
    <mergeCell ref="C12:C16"/>
    <mergeCell ref="F17:G17"/>
    <mergeCell ref="B20:G20"/>
    <mergeCell ref="F18:G18"/>
    <mergeCell ref="F19:G19"/>
    <mergeCell ref="E7:G7"/>
    <mergeCell ref="E8:G8"/>
    <mergeCell ref="A7:A16"/>
    <mergeCell ref="A17:A19"/>
    <mergeCell ref="B8:B11"/>
    <mergeCell ref="B12:B16"/>
    <mergeCell ref="C8:C11"/>
    <mergeCell ref="E11:G11"/>
    <mergeCell ref="A2:G2"/>
    <mergeCell ref="A3:D3"/>
    <mergeCell ref="B4:C4"/>
    <mergeCell ref="C5:G5"/>
    <mergeCell ref="E9:G9"/>
    <mergeCell ref="C6:G6"/>
    <mergeCell ref="A5:A6"/>
    <mergeCell ref="E10:G10"/>
  </mergeCells>
  <phoneticPr fontId="40" type="noConversion"/>
  <printOptions horizontalCentered="1"/>
  <pageMargins left="0" right="0" top="0.59027777777777801" bottom="0.39305555555555599" header="0.31458333333333299" footer="0.31458333333333299"/>
  <pageSetup paperSize="9" scale="96" orientation="portrait"/>
</worksheet>
</file>

<file path=xl/worksheets/sheet13.xml><?xml version="1.0" encoding="utf-8"?>
<worksheet xmlns="http://schemas.openxmlformats.org/spreadsheetml/2006/main" xmlns:r="http://schemas.openxmlformats.org/officeDocument/2006/relationships">
  <sheetPr>
    <pageSetUpPr fitToPage="1"/>
  </sheetPr>
  <dimension ref="A2:AD18"/>
  <sheetViews>
    <sheetView showGridLines="0" workbookViewId="0">
      <selection activeCell="B11" sqref="B11"/>
    </sheetView>
  </sheetViews>
  <sheetFormatPr defaultColWidth="9" defaultRowHeight="11.25"/>
  <cols>
    <col min="1" max="1" width="11.5" style="1" customWidth="1"/>
    <col min="2" max="2" width="13.6640625" style="1" customWidth="1"/>
    <col min="3" max="3" width="12" style="1" customWidth="1"/>
    <col min="4" max="6" width="8.6640625" style="1" customWidth="1"/>
    <col min="7" max="7" width="37.6640625" style="1" customWidth="1"/>
    <col min="8" max="8" width="9.33203125" style="1" customWidth="1"/>
    <col min="9" max="9" width="5.6640625" style="1" customWidth="1"/>
    <col min="10" max="10" width="5.33203125" style="1" customWidth="1"/>
    <col min="11" max="11" width="13.6640625" style="1" customWidth="1"/>
    <col min="12" max="12" width="6.1640625" style="1" customWidth="1"/>
    <col min="13" max="13" width="13.6640625" style="1" customWidth="1"/>
    <col min="14" max="14" width="13.1640625" style="1" customWidth="1"/>
    <col min="15" max="15" width="17" style="1" customWidth="1"/>
    <col min="16" max="16" width="18.83203125" style="1" customWidth="1"/>
    <col min="17" max="17" width="11.5" style="1" customWidth="1"/>
    <col min="18" max="18" width="12.6640625" style="1" customWidth="1"/>
    <col min="19" max="19" width="11.5" style="1" customWidth="1"/>
    <col min="20" max="21" width="13.6640625" style="1" customWidth="1"/>
    <col min="22" max="22" width="9.33203125" style="1" customWidth="1"/>
    <col min="23" max="23" width="11.5" style="1" customWidth="1"/>
    <col min="24" max="24" width="6.1640625" style="1" customWidth="1"/>
    <col min="25" max="25" width="9.83203125" style="1" customWidth="1"/>
    <col min="26" max="27" width="9.33203125" style="1" customWidth="1"/>
    <col min="28" max="28" width="10.5" style="1" customWidth="1"/>
    <col min="29" max="29" width="10.1640625" style="1" customWidth="1"/>
    <col min="30" max="30" width="6.33203125" style="1" customWidth="1"/>
    <col min="31" max="16384" width="9" style="2"/>
  </cols>
  <sheetData>
    <row r="2" spans="1:29" ht="14.25">
      <c r="A2" s="221" t="s">
        <v>227</v>
      </c>
      <c r="B2" s="221" t="s">
        <v>227</v>
      </c>
      <c r="C2" s="221" t="s">
        <v>227</v>
      </c>
      <c r="D2" s="221" t="s">
        <v>227</v>
      </c>
      <c r="E2" s="221" t="s">
        <v>227</v>
      </c>
      <c r="F2" s="221" t="s">
        <v>227</v>
      </c>
      <c r="G2" s="221" t="s">
        <v>227</v>
      </c>
      <c r="H2" s="221" t="s">
        <v>227</v>
      </c>
      <c r="I2" s="221" t="s">
        <v>227</v>
      </c>
      <c r="J2" s="221" t="s">
        <v>227</v>
      </c>
      <c r="K2" s="221" t="s">
        <v>227</v>
      </c>
      <c r="L2" s="221" t="s">
        <v>227</v>
      </c>
      <c r="M2" s="221" t="s">
        <v>227</v>
      </c>
      <c r="N2" s="221" t="s">
        <v>227</v>
      </c>
      <c r="O2" s="221" t="s">
        <v>227</v>
      </c>
      <c r="P2" s="221" t="s">
        <v>227</v>
      </c>
      <c r="Q2" s="221" t="s">
        <v>227</v>
      </c>
      <c r="R2" s="221" t="s">
        <v>227</v>
      </c>
      <c r="S2" s="221" t="s">
        <v>227</v>
      </c>
      <c r="T2" s="221" t="s">
        <v>227</v>
      </c>
      <c r="U2" s="221" t="s">
        <v>227</v>
      </c>
      <c r="V2" s="221" t="s">
        <v>227</v>
      </c>
      <c r="W2" s="221" t="s">
        <v>227</v>
      </c>
      <c r="X2" s="221" t="s">
        <v>227</v>
      </c>
      <c r="Y2" s="221" t="s">
        <v>227</v>
      </c>
      <c r="Z2" s="221" t="s">
        <v>227</v>
      </c>
      <c r="AA2" s="221" t="s">
        <v>227</v>
      </c>
      <c r="AB2" s="221" t="s">
        <v>227</v>
      </c>
      <c r="AC2" s="221" t="s">
        <v>227</v>
      </c>
    </row>
    <row r="3" spans="1:29">
      <c r="A3" s="222" t="s">
        <v>228</v>
      </c>
      <c r="B3" s="222" t="s">
        <v>121</v>
      </c>
      <c r="C3" s="222" t="s">
        <v>121</v>
      </c>
      <c r="D3" s="222" t="s">
        <v>121</v>
      </c>
      <c r="E3" s="222" t="s">
        <v>121</v>
      </c>
      <c r="F3" s="222" t="s">
        <v>121</v>
      </c>
      <c r="G3" s="222" t="s">
        <v>121</v>
      </c>
      <c r="H3" s="222" t="s">
        <v>121</v>
      </c>
      <c r="I3" s="222" t="s">
        <v>121</v>
      </c>
      <c r="J3" s="222" t="s">
        <v>121</v>
      </c>
      <c r="K3" s="222" t="s">
        <v>121</v>
      </c>
      <c r="L3" s="222" t="s">
        <v>121</v>
      </c>
      <c r="M3" s="222" t="s">
        <v>121</v>
      </c>
      <c r="N3" s="222" t="s">
        <v>121</v>
      </c>
      <c r="O3" s="222" t="s">
        <v>121</v>
      </c>
      <c r="P3" s="3" t="s">
        <v>121</v>
      </c>
      <c r="Q3" s="3" t="s">
        <v>121</v>
      </c>
      <c r="R3" s="3" t="s">
        <v>121</v>
      </c>
      <c r="S3" s="3" t="s">
        <v>121</v>
      </c>
      <c r="T3" s="3" t="s">
        <v>121</v>
      </c>
      <c r="U3" s="3" t="s">
        <v>121</v>
      </c>
      <c r="V3" s="3" t="s">
        <v>121</v>
      </c>
      <c r="W3" s="3" t="s">
        <v>121</v>
      </c>
      <c r="X3" s="3" t="s">
        <v>121</v>
      </c>
      <c r="Y3" s="3" t="s">
        <v>121</v>
      </c>
      <c r="Z3" s="3" t="s">
        <v>121</v>
      </c>
      <c r="AA3" s="3" t="s">
        <v>121</v>
      </c>
      <c r="AB3" s="223" t="s">
        <v>24</v>
      </c>
      <c r="AC3" s="222" t="s">
        <v>24</v>
      </c>
    </row>
    <row r="4" spans="1:29" ht="12">
      <c r="A4" s="217" t="s">
        <v>229</v>
      </c>
      <c r="B4" s="220" t="s">
        <v>230</v>
      </c>
      <c r="C4" s="224" t="s">
        <v>231</v>
      </c>
      <c r="D4" s="218" t="s">
        <v>231</v>
      </c>
      <c r="E4" s="217" t="s">
        <v>232</v>
      </c>
      <c r="F4" s="218" t="s">
        <v>232</v>
      </c>
      <c r="G4" s="220" t="s">
        <v>233</v>
      </c>
      <c r="H4" s="220" t="s">
        <v>234</v>
      </c>
      <c r="I4" s="220" t="s">
        <v>235</v>
      </c>
      <c r="J4" s="220" t="s">
        <v>236</v>
      </c>
      <c r="K4" s="220" t="s">
        <v>237</v>
      </c>
      <c r="L4" s="217" t="s">
        <v>238</v>
      </c>
      <c r="M4" s="218" t="s">
        <v>238</v>
      </c>
      <c r="N4" s="218" t="s">
        <v>238</v>
      </c>
      <c r="O4" s="218" t="s">
        <v>238</v>
      </c>
      <c r="P4" s="218" t="s">
        <v>238</v>
      </c>
      <c r="Q4" s="218" t="s">
        <v>238</v>
      </c>
      <c r="R4" s="218" t="s">
        <v>238</v>
      </c>
      <c r="S4" s="218" t="s">
        <v>238</v>
      </c>
      <c r="T4" s="218" t="s">
        <v>238</v>
      </c>
      <c r="U4" s="218" t="s">
        <v>238</v>
      </c>
      <c r="V4" s="218" t="s">
        <v>238</v>
      </c>
      <c r="W4" s="218" t="s">
        <v>238</v>
      </c>
      <c r="X4" s="218" t="s">
        <v>238</v>
      </c>
      <c r="Y4" s="218" t="s">
        <v>238</v>
      </c>
      <c r="Z4" s="218" t="s">
        <v>238</v>
      </c>
      <c r="AA4" s="218" t="s">
        <v>238</v>
      </c>
      <c r="AB4" s="218" t="s">
        <v>238</v>
      </c>
      <c r="AC4" s="218" t="s">
        <v>238</v>
      </c>
    </row>
    <row r="5" spans="1:29" ht="12">
      <c r="A5" s="218" t="s">
        <v>229</v>
      </c>
      <c r="B5" s="218" t="s">
        <v>230</v>
      </c>
      <c r="C5" s="224" t="s">
        <v>239</v>
      </c>
      <c r="D5" s="224" t="s">
        <v>240</v>
      </c>
      <c r="E5" s="220" t="s">
        <v>241</v>
      </c>
      <c r="F5" s="220" t="s">
        <v>242</v>
      </c>
      <c r="G5" s="218" t="s">
        <v>233</v>
      </c>
      <c r="H5" s="218" t="s">
        <v>234</v>
      </c>
      <c r="I5" s="218" t="s">
        <v>235</v>
      </c>
      <c r="J5" s="218" t="s">
        <v>236</v>
      </c>
      <c r="K5" s="218" t="s">
        <v>237</v>
      </c>
      <c r="L5" s="220" t="s">
        <v>58</v>
      </c>
      <c r="M5" s="217" t="s">
        <v>74</v>
      </c>
      <c r="N5" s="218" t="s">
        <v>74</v>
      </c>
      <c r="O5" s="218" t="s">
        <v>74</v>
      </c>
      <c r="P5" s="220" t="s">
        <v>75</v>
      </c>
      <c r="Q5" s="220" t="s">
        <v>76</v>
      </c>
      <c r="R5" s="220" t="s">
        <v>243</v>
      </c>
      <c r="S5" s="219" t="s">
        <v>244</v>
      </c>
      <c r="T5" s="219" t="s">
        <v>245</v>
      </c>
      <c r="U5" s="220" t="s">
        <v>63</v>
      </c>
      <c r="V5" s="220" t="s">
        <v>64</v>
      </c>
      <c r="W5" s="220" t="s">
        <v>246</v>
      </c>
      <c r="X5" s="220" t="s">
        <v>67</v>
      </c>
      <c r="Y5" s="220" t="s">
        <v>247</v>
      </c>
      <c r="Z5" s="220" t="s">
        <v>69</v>
      </c>
      <c r="AA5" s="220" t="s">
        <v>65</v>
      </c>
      <c r="AB5" s="219" t="s">
        <v>248</v>
      </c>
      <c r="AC5" s="219" t="s">
        <v>249</v>
      </c>
    </row>
    <row r="6" spans="1:29" ht="24">
      <c r="A6" s="218" t="s">
        <v>229</v>
      </c>
      <c r="B6" s="218" t="s">
        <v>230</v>
      </c>
      <c r="C6" s="218" t="s">
        <v>239</v>
      </c>
      <c r="D6" s="218" t="s">
        <v>240</v>
      </c>
      <c r="E6" s="218" t="s">
        <v>241</v>
      </c>
      <c r="F6" s="218" t="s">
        <v>242</v>
      </c>
      <c r="G6" s="218" t="s">
        <v>233</v>
      </c>
      <c r="H6" s="218" t="s">
        <v>234</v>
      </c>
      <c r="I6" s="218" t="s">
        <v>235</v>
      </c>
      <c r="J6" s="218" t="s">
        <v>236</v>
      </c>
      <c r="K6" s="218" t="s">
        <v>237</v>
      </c>
      <c r="L6" s="218" t="s">
        <v>58</v>
      </c>
      <c r="M6" s="5" t="s">
        <v>250</v>
      </c>
      <c r="N6" s="5" t="s">
        <v>251</v>
      </c>
      <c r="O6" s="5" t="s">
        <v>252</v>
      </c>
      <c r="P6" s="218" t="s">
        <v>75</v>
      </c>
      <c r="Q6" s="218" t="s">
        <v>76</v>
      </c>
      <c r="R6" s="218" t="s">
        <v>243</v>
      </c>
      <c r="S6" s="218" t="s">
        <v>244</v>
      </c>
      <c r="T6" s="218" t="s">
        <v>245</v>
      </c>
      <c r="U6" s="218" t="s">
        <v>63</v>
      </c>
      <c r="V6" s="218" t="s">
        <v>64</v>
      </c>
      <c r="W6" s="218" t="s">
        <v>246</v>
      </c>
      <c r="X6" s="218" t="s">
        <v>67</v>
      </c>
      <c r="Y6" s="218" t="s">
        <v>247</v>
      </c>
      <c r="Z6" s="218" t="s">
        <v>69</v>
      </c>
      <c r="AA6" s="218" t="s">
        <v>65</v>
      </c>
      <c r="AB6" s="218" t="s">
        <v>248</v>
      </c>
      <c r="AC6" s="218" t="s">
        <v>249</v>
      </c>
    </row>
    <row r="7" spans="1:29">
      <c r="A7" s="225" t="s">
        <v>177</v>
      </c>
      <c r="B7" s="225" t="s">
        <v>177</v>
      </c>
      <c r="C7" s="225" t="s">
        <v>177</v>
      </c>
      <c r="D7" s="225" t="s">
        <v>177</v>
      </c>
      <c r="E7" s="225" t="s">
        <v>177</v>
      </c>
      <c r="F7" s="225" t="s">
        <v>177</v>
      </c>
      <c r="G7" s="225" t="s">
        <v>177</v>
      </c>
      <c r="H7" s="225" t="s">
        <v>177</v>
      </c>
      <c r="I7" s="225" t="s">
        <v>177</v>
      </c>
      <c r="J7" s="225" t="s">
        <v>177</v>
      </c>
      <c r="K7" s="225" t="s">
        <v>177</v>
      </c>
      <c r="L7" s="10">
        <v>475</v>
      </c>
      <c r="M7" s="10">
        <v>475</v>
      </c>
      <c r="N7" s="10">
        <v>475</v>
      </c>
      <c r="O7" s="10">
        <v>0</v>
      </c>
      <c r="P7" s="10">
        <v>0</v>
      </c>
      <c r="Q7" s="10">
        <v>0</v>
      </c>
      <c r="R7" s="10">
        <v>0</v>
      </c>
      <c r="S7" s="10">
        <v>0</v>
      </c>
      <c r="T7" s="10">
        <v>0</v>
      </c>
      <c r="U7" s="10">
        <v>0</v>
      </c>
      <c r="V7" s="10">
        <v>0</v>
      </c>
      <c r="W7" s="10">
        <v>0</v>
      </c>
      <c r="X7" s="10">
        <v>0</v>
      </c>
      <c r="Y7" s="10">
        <v>0</v>
      </c>
      <c r="Z7" s="10">
        <v>0</v>
      </c>
      <c r="AA7" s="10">
        <v>0</v>
      </c>
      <c r="AB7" s="10">
        <v>0</v>
      </c>
      <c r="AC7" s="10">
        <v>0</v>
      </c>
    </row>
    <row r="8" spans="1:29" ht="33.75">
      <c r="A8" s="6" t="s">
        <v>253</v>
      </c>
      <c r="B8" s="6" t="s">
        <v>110</v>
      </c>
      <c r="C8" s="6" t="s">
        <v>110</v>
      </c>
      <c r="D8" s="7" t="s">
        <v>254</v>
      </c>
      <c r="E8" s="8" t="s">
        <v>255</v>
      </c>
      <c r="F8" s="7" t="s">
        <v>256</v>
      </c>
      <c r="G8" s="9" t="s">
        <v>257</v>
      </c>
      <c r="H8" s="8" t="s">
        <v>137</v>
      </c>
      <c r="I8" s="11" t="s">
        <v>258</v>
      </c>
      <c r="J8" s="11" t="s">
        <v>259</v>
      </c>
      <c r="K8" s="8" t="s">
        <v>260</v>
      </c>
      <c r="L8" s="12">
        <v>12</v>
      </c>
      <c r="M8" s="12">
        <v>12</v>
      </c>
      <c r="N8" s="12">
        <v>12</v>
      </c>
      <c r="O8" s="12">
        <v>0</v>
      </c>
      <c r="P8" s="12">
        <v>0</v>
      </c>
      <c r="Q8" s="12">
        <v>0</v>
      </c>
      <c r="R8" s="12">
        <v>0</v>
      </c>
      <c r="S8" s="12">
        <v>0</v>
      </c>
      <c r="T8" s="12">
        <v>0</v>
      </c>
      <c r="U8" s="12">
        <v>0</v>
      </c>
      <c r="V8" s="12">
        <v>0</v>
      </c>
      <c r="W8" s="12">
        <v>0</v>
      </c>
      <c r="X8" s="12">
        <v>0</v>
      </c>
      <c r="Y8" s="12">
        <v>0</v>
      </c>
      <c r="Z8" s="12">
        <v>0</v>
      </c>
      <c r="AA8" s="12">
        <v>0</v>
      </c>
      <c r="AB8" s="12">
        <v>0</v>
      </c>
      <c r="AC8" s="13" t="s">
        <v>261</v>
      </c>
    </row>
    <row r="9" spans="1:29" ht="33.75">
      <c r="A9" s="6" t="s">
        <v>253</v>
      </c>
      <c r="B9" s="6" t="s">
        <v>110</v>
      </c>
      <c r="C9" s="6" t="s">
        <v>110</v>
      </c>
      <c r="D9" s="7" t="s">
        <v>254</v>
      </c>
      <c r="E9" s="8" t="s">
        <v>262</v>
      </c>
      <c r="F9" s="7" t="s">
        <v>263</v>
      </c>
      <c r="G9" s="9" t="s">
        <v>264</v>
      </c>
      <c r="H9" s="8" t="s">
        <v>265</v>
      </c>
      <c r="I9" s="11" t="s">
        <v>258</v>
      </c>
      <c r="J9" s="11" t="s">
        <v>259</v>
      </c>
      <c r="K9" s="8" t="s">
        <v>260</v>
      </c>
      <c r="L9" s="12">
        <v>14</v>
      </c>
      <c r="M9" s="12">
        <v>14</v>
      </c>
      <c r="N9" s="12">
        <v>14</v>
      </c>
      <c r="O9" s="12">
        <v>0</v>
      </c>
      <c r="P9" s="12">
        <v>0</v>
      </c>
      <c r="Q9" s="12">
        <v>0</v>
      </c>
      <c r="R9" s="12">
        <v>0</v>
      </c>
      <c r="S9" s="12">
        <v>0</v>
      </c>
      <c r="T9" s="12">
        <v>0</v>
      </c>
      <c r="U9" s="12">
        <v>0</v>
      </c>
      <c r="V9" s="12">
        <v>0</v>
      </c>
      <c r="W9" s="12">
        <v>0</v>
      </c>
      <c r="X9" s="12">
        <v>0</v>
      </c>
      <c r="Y9" s="12">
        <v>0</v>
      </c>
      <c r="Z9" s="12">
        <v>0</v>
      </c>
      <c r="AA9" s="12">
        <v>0</v>
      </c>
      <c r="AB9" s="12">
        <v>0</v>
      </c>
      <c r="AC9" s="13" t="s">
        <v>261</v>
      </c>
    </row>
    <row r="10" spans="1:29" ht="33.75">
      <c r="A10" s="6" t="s">
        <v>253</v>
      </c>
      <c r="B10" s="6" t="s">
        <v>110</v>
      </c>
      <c r="C10" s="6" t="s">
        <v>110</v>
      </c>
      <c r="D10" s="7" t="s">
        <v>254</v>
      </c>
      <c r="E10" s="8" t="s">
        <v>266</v>
      </c>
      <c r="F10" s="7" t="s">
        <v>267</v>
      </c>
      <c r="G10" s="9" t="s">
        <v>268</v>
      </c>
      <c r="H10" s="8" t="s">
        <v>269</v>
      </c>
      <c r="I10" s="11" t="s">
        <v>258</v>
      </c>
      <c r="J10" s="11" t="s">
        <v>259</v>
      </c>
      <c r="K10" s="8" t="s">
        <v>260</v>
      </c>
      <c r="L10" s="12">
        <v>0.77</v>
      </c>
      <c r="M10" s="12">
        <v>0.77</v>
      </c>
      <c r="N10" s="12">
        <v>0.77</v>
      </c>
      <c r="O10" s="12">
        <v>0</v>
      </c>
      <c r="P10" s="12">
        <v>0</v>
      </c>
      <c r="Q10" s="12">
        <v>0</v>
      </c>
      <c r="R10" s="12">
        <v>0</v>
      </c>
      <c r="S10" s="12">
        <v>0</v>
      </c>
      <c r="T10" s="12">
        <v>0</v>
      </c>
      <c r="U10" s="12">
        <v>0</v>
      </c>
      <c r="V10" s="12">
        <v>0</v>
      </c>
      <c r="W10" s="12">
        <v>0</v>
      </c>
      <c r="X10" s="12">
        <v>0</v>
      </c>
      <c r="Y10" s="12">
        <v>0</v>
      </c>
      <c r="Z10" s="12">
        <v>0</v>
      </c>
      <c r="AA10" s="12">
        <v>0</v>
      </c>
      <c r="AB10" s="12">
        <v>0</v>
      </c>
      <c r="AC10" s="13" t="s">
        <v>261</v>
      </c>
    </row>
    <row r="11" spans="1:29" ht="33.75">
      <c r="A11" s="6" t="s">
        <v>253</v>
      </c>
      <c r="B11" s="6" t="s">
        <v>270</v>
      </c>
      <c r="C11" s="6" t="s">
        <v>110</v>
      </c>
      <c r="D11" s="7" t="s">
        <v>254</v>
      </c>
      <c r="E11" s="8" t="s">
        <v>266</v>
      </c>
      <c r="F11" s="7" t="s">
        <v>267</v>
      </c>
      <c r="G11" s="9" t="s">
        <v>271</v>
      </c>
      <c r="H11" s="8" t="s">
        <v>272</v>
      </c>
      <c r="I11" s="11" t="s">
        <v>258</v>
      </c>
      <c r="J11" s="11" t="s">
        <v>259</v>
      </c>
      <c r="K11" s="8" t="s">
        <v>260</v>
      </c>
      <c r="L11" s="12">
        <v>2.73</v>
      </c>
      <c r="M11" s="12">
        <v>2.73</v>
      </c>
      <c r="N11" s="12">
        <v>2.73</v>
      </c>
      <c r="O11" s="12">
        <v>0</v>
      </c>
      <c r="P11" s="12">
        <v>0</v>
      </c>
      <c r="Q11" s="12">
        <v>0</v>
      </c>
      <c r="R11" s="12">
        <v>0</v>
      </c>
      <c r="S11" s="12">
        <v>0</v>
      </c>
      <c r="T11" s="12">
        <v>0</v>
      </c>
      <c r="U11" s="12">
        <v>0</v>
      </c>
      <c r="V11" s="12">
        <v>0</v>
      </c>
      <c r="W11" s="12">
        <v>0</v>
      </c>
      <c r="X11" s="12">
        <v>0</v>
      </c>
      <c r="Y11" s="12">
        <v>0</v>
      </c>
      <c r="Z11" s="12">
        <v>0</v>
      </c>
      <c r="AA11" s="12">
        <v>0</v>
      </c>
      <c r="AB11" s="12">
        <v>0</v>
      </c>
      <c r="AC11" s="13" t="s">
        <v>261</v>
      </c>
    </row>
    <row r="12" spans="1:29" ht="90" customHeight="1">
      <c r="A12" s="6" t="s">
        <v>253</v>
      </c>
      <c r="B12" s="6" t="s">
        <v>50</v>
      </c>
      <c r="C12" s="6" t="s">
        <v>115</v>
      </c>
      <c r="D12" s="7" t="s">
        <v>273</v>
      </c>
      <c r="E12" s="8" t="s">
        <v>274</v>
      </c>
      <c r="F12" s="7" t="s">
        <v>275</v>
      </c>
      <c r="G12" s="9" t="s">
        <v>276</v>
      </c>
      <c r="H12" s="8" t="s">
        <v>277</v>
      </c>
      <c r="I12" s="11" t="s">
        <v>258</v>
      </c>
      <c r="J12" s="11" t="s">
        <v>278</v>
      </c>
      <c r="K12" s="8" t="s">
        <v>260</v>
      </c>
      <c r="L12" s="12">
        <v>102</v>
      </c>
      <c r="M12" s="12">
        <v>102</v>
      </c>
      <c r="N12" s="12">
        <v>102</v>
      </c>
      <c r="O12" s="12">
        <v>0</v>
      </c>
      <c r="P12" s="12">
        <v>0</v>
      </c>
      <c r="Q12" s="12">
        <v>0</v>
      </c>
      <c r="R12" s="12">
        <v>0</v>
      </c>
      <c r="S12" s="12">
        <v>0</v>
      </c>
      <c r="T12" s="12">
        <v>0</v>
      </c>
      <c r="U12" s="12">
        <v>0</v>
      </c>
      <c r="V12" s="12">
        <v>0</v>
      </c>
      <c r="W12" s="12">
        <v>0</v>
      </c>
      <c r="X12" s="12">
        <v>0</v>
      </c>
      <c r="Y12" s="12">
        <v>0</v>
      </c>
      <c r="Z12" s="12">
        <v>0</v>
      </c>
      <c r="AA12" s="12">
        <v>0</v>
      </c>
      <c r="AB12" s="12">
        <v>0</v>
      </c>
      <c r="AC12" s="13" t="s">
        <v>261</v>
      </c>
    </row>
    <row r="13" spans="1:29" ht="86.25" customHeight="1">
      <c r="A13" s="6" t="s">
        <v>253</v>
      </c>
      <c r="B13" s="6" t="s">
        <v>50</v>
      </c>
      <c r="C13" s="6" t="s">
        <v>115</v>
      </c>
      <c r="D13" s="7" t="s">
        <v>273</v>
      </c>
      <c r="E13" s="8" t="s">
        <v>279</v>
      </c>
      <c r="F13" s="7" t="s">
        <v>280</v>
      </c>
      <c r="G13" s="9" t="s">
        <v>281</v>
      </c>
      <c r="H13" s="8" t="s">
        <v>282</v>
      </c>
      <c r="I13" s="11" t="s">
        <v>258</v>
      </c>
      <c r="J13" s="11" t="s">
        <v>278</v>
      </c>
      <c r="K13" s="8" t="s">
        <v>260</v>
      </c>
      <c r="L13" s="12">
        <v>73</v>
      </c>
      <c r="M13" s="12">
        <v>73</v>
      </c>
      <c r="N13" s="12">
        <v>73</v>
      </c>
      <c r="O13" s="12">
        <v>0</v>
      </c>
      <c r="P13" s="12">
        <v>0</v>
      </c>
      <c r="Q13" s="12">
        <v>0</v>
      </c>
      <c r="R13" s="12">
        <v>0</v>
      </c>
      <c r="S13" s="12">
        <v>0</v>
      </c>
      <c r="T13" s="12">
        <v>0</v>
      </c>
      <c r="U13" s="12">
        <v>0</v>
      </c>
      <c r="V13" s="12">
        <v>0</v>
      </c>
      <c r="W13" s="12">
        <v>0</v>
      </c>
      <c r="X13" s="12">
        <v>0</v>
      </c>
      <c r="Y13" s="12">
        <v>0</v>
      </c>
      <c r="Z13" s="12">
        <v>0</v>
      </c>
      <c r="AA13" s="12">
        <v>0</v>
      </c>
      <c r="AB13" s="12">
        <v>0</v>
      </c>
      <c r="AC13" s="13" t="s">
        <v>261</v>
      </c>
    </row>
    <row r="14" spans="1:29" ht="84.75" customHeight="1">
      <c r="A14" s="6" t="s">
        <v>253</v>
      </c>
      <c r="B14" s="6" t="s">
        <v>50</v>
      </c>
      <c r="C14" s="6" t="s">
        <v>115</v>
      </c>
      <c r="D14" s="7" t="s">
        <v>273</v>
      </c>
      <c r="E14" s="8" t="s">
        <v>283</v>
      </c>
      <c r="F14" s="7" t="s">
        <v>284</v>
      </c>
      <c r="G14" s="9" t="s">
        <v>285</v>
      </c>
      <c r="H14" s="8" t="s">
        <v>286</v>
      </c>
      <c r="I14" s="11" t="s">
        <v>258</v>
      </c>
      <c r="J14" s="11" t="s">
        <v>278</v>
      </c>
      <c r="K14" s="8" t="s">
        <v>260</v>
      </c>
      <c r="L14" s="12">
        <v>178</v>
      </c>
      <c r="M14" s="12">
        <v>178</v>
      </c>
      <c r="N14" s="12">
        <v>178</v>
      </c>
      <c r="O14" s="12">
        <v>0</v>
      </c>
      <c r="P14" s="12">
        <v>0</v>
      </c>
      <c r="Q14" s="12">
        <v>0</v>
      </c>
      <c r="R14" s="12">
        <v>0</v>
      </c>
      <c r="S14" s="12">
        <v>0</v>
      </c>
      <c r="T14" s="12">
        <v>0</v>
      </c>
      <c r="U14" s="12">
        <v>0</v>
      </c>
      <c r="V14" s="12">
        <v>0</v>
      </c>
      <c r="W14" s="12">
        <v>0</v>
      </c>
      <c r="X14" s="12">
        <v>0</v>
      </c>
      <c r="Y14" s="12">
        <v>0</v>
      </c>
      <c r="Z14" s="12">
        <v>0</v>
      </c>
      <c r="AA14" s="12">
        <v>0</v>
      </c>
      <c r="AB14" s="12">
        <v>0</v>
      </c>
      <c r="AC14" s="13" t="s">
        <v>261</v>
      </c>
    </row>
    <row r="15" spans="1:29" ht="33.75">
      <c r="A15" s="6" t="s">
        <v>253</v>
      </c>
      <c r="B15" s="6" t="s">
        <v>151</v>
      </c>
      <c r="C15" s="6" t="s">
        <v>103</v>
      </c>
      <c r="D15" s="7" t="s">
        <v>287</v>
      </c>
      <c r="E15" s="8" t="s">
        <v>288</v>
      </c>
      <c r="F15" s="7" t="s">
        <v>289</v>
      </c>
      <c r="G15" s="9" t="s">
        <v>290</v>
      </c>
      <c r="H15" s="8" t="s">
        <v>291</v>
      </c>
      <c r="I15" s="11" t="s">
        <v>258</v>
      </c>
      <c r="J15" s="11" t="s">
        <v>259</v>
      </c>
      <c r="K15" s="8" t="s">
        <v>260</v>
      </c>
      <c r="L15" s="12">
        <v>70</v>
      </c>
      <c r="M15" s="12">
        <v>70</v>
      </c>
      <c r="N15" s="12">
        <v>70</v>
      </c>
      <c r="O15" s="12">
        <v>0</v>
      </c>
      <c r="P15" s="12">
        <v>0</v>
      </c>
      <c r="Q15" s="12">
        <v>0</v>
      </c>
      <c r="R15" s="12">
        <v>0</v>
      </c>
      <c r="S15" s="12">
        <v>0</v>
      </c>
      <c r="T15" s="12">
        <v>0</v>
      </c>
      <c r="U15" s="12">
        <v>0</v>
      </c>
      <c r="V15" s="12">
        <v>0</v>
      </c>
      <c r="W15" s="12">
        <v>0</v>
      </c>
      <c r="X15" s="12">
        <v>0</v>
      </c>
      <c r="Y15" s="12">
        <v>0</v>
      </c>
      <c r="Z15" s="12">
        <v>0</v>
      </c>
      <c r="AA15" s="12">
        <v>0</v>
      </c>
      <c r="AB15" s="12">
        <v>0</v>
      </c>
      <c r="AC15" s="13" t="s">
        <v>261</v>
      </c>
    </row>
    <row r="16" spans="1:29" ht="69.75" customHeight="1">
      <c r="A16" s="6" t="s">
        <v>253</v>
      </c>
      <c r="B16" s="6" t="s">
        <v>292</v>
      </c>
      <c r="C16" s="6" t="s">
        <v>103</v>
      </c>
      <c r="D16" s="7" t="s">
        <v>287</v>
      </c>
      <c r="E16" s="8" t="s">
        <v>293</v>
      </c>
      <c r="F16" s="7" t="s">
        <v>294</v>
      </c>
      <c r="G16" s="9" t="s">
        <v>295</v>
      </c>
      <c r="H16" s="8" t="s">
        <v>296</v>
      </c>
      <c r="I16" s="11" t="s">
        <v>258</v>
      </c>
      <c r="J16" s="11" t="s">
        <v>259</v>
      </c>
      <c r="K16" s="8" t="s">
        <v>260</v>
      </c>
      <c r="L16" s="12">
        <v>10</v>
      </c>
      <c r="M16" s="12">
        <v>10</v>
      </c>
      <c r="N16" s="12">
        <v>10</v>
      </c>
      <c r="O16" s="12">
        <v>0</v>
      </c>
      <c r="P16" s="12">
        <v>0</v>
      </c>
      <c r="Q16" s="12">
        <v>0</v>
      </c>
      <c r="R16" s="12">
        <v>0</v>
      </c>
      <c r="S16" s="12">
        <v>0</v>
      </c>
      <c r="T16" s="12">
        <v>0</v>
      </c>
      <c r="U16" s="12">
        <v>0</v>
      </c>
      <c r="V16" s="12">
        <v>0</v>
      </c>
      <c r="W16" s="12">
        <v>0</v>
      </c>
      <c r="X16" s="12">
        <v>0</v>
      </c>
      <c r="Y16" s="12">
        <v>0</v>
      </c>
      <c r="Z16" s="12">
        <v>0</v>
      </c>
      <c r="AA16" s="12">
        <v>0</v>
      </c>
      <c r="AB16" s="12">
        <v>0</v>
      </c>
      <c r="AC16" s="13" t="s">
        <v>261</v>
      </c>
    </row>
    <row r="17" spans="1:29" ht="33.75">
      <c r="A17" s="6" t="s">
        <v>253</v>
      </c>
      <c r="B17" s="6" t="s">
        <v>292</v>
      </c>
      <c r="C17" s="6" t="s">
        <v>103</v>
      </c>
      <c r="D17" s="7" t="s">
        <v>287</v>
      </c>
      <c r="E17" s="8" t="s">
        <v>297</v>
      </c>
      <c r="F17" s="7" t="s">
        <v>298</v>
      </c>
      <c r="G17" s="9" t="s">
        <v>299</v>
      </c>
      <c r="H17" s="8" t="s">
        <v>300</v>
      </c>
      <c r="I17" s="11" t="s">
        <v>258</v>
      </c>
      <c r="J17" s="11" t="s">
        <v>259</v>
      </c>
      <c r="K17" s="8" t="s">
        <v>260</v>
      </c>
      <c r="L17" s="12">
        <v>6.5</v>
      </c>
      <c r="M17" s="12">
        <v>6.5</v>
      </c>
      <c r="N17" s="12">
        <v>6.5</v>
      </c>
      <c r="O17" s="12">
        <v>0</v>
      </c>
      <c r="P17" s="12">
        <v>0</v>
      </c>
      <c r="Q17" s="12">
        <v>0</v>
      </c>
      <c r="R17" s="12">
        <v>0</v>
      </c>
      <c r="S17" s="12">
        <v>0</v>
      </c>
      <c r="T17" s="12">
        <v>0</v>
      </c>
      <c r="U17" s="12">
        <v>0</v>
      </c>
      <c r="V17" s="12">
        <v>0</v>
      </c>
      <c r="W17" s="12">
        <v>0</v>
      </c>
      <c r="X17" s="12">
        <v>0</v>
      </c>
      <c r="Y17" s="12">
        <v>0</v>
      </c>
      <c r="Z17" s="12">
        <v>0</v>
      </c>
      <c r="AA17" s="12">
        <v>0</v>
      </c>
      <c r="AB17" s="12">
        <v>0</v>
      </c>
      <c r="AC17" s="13" t="s">
        <v>261</v>
      </c>
    </row>
    <row r="18" spans="1:29" ht="33.75">
      <c r="A18" s="6" t="s">
        <v>253</v>
      </c>
      <c r="B18" s="6" t="s">
        <v>292</v>
      </c>
      <c r="C18" s="6" t="s">
        <v>103</v>
      </c>
      <c r="D18" s="7" t="s">
        <v>287</v>
      </c>
      <c r="E18" s="8" t="s">
        <v>301</v>
      </c>
      <c r="F18" s="7" t="s">
        <v>302</v>
      </c>
      <c r="G18" s="9" t="s">
        <v>303</v>
      </c>
      <c r="H18" s="8" t="s">
        <v>304</v>
      </c>
      <c r="I18" s="11" t="s">
        <v>258</v>
      </c>
      <c r="J18" s="11" t="s">
        <v>259</v>
      </c>
      <c r="K18" s="8" t="s">
        <v>260</v>
      </c>
      <c r="L18" s="12">
        <v>6</v>
      </c>
      <c r="M18" s="12">
        <v>6</v>
      </c>
      <c r="N18" s="12">
        <v>6</v>
      </c>
      <c r="O18" s="12">
        <v>0</v>
      </c>
      <c r="P18" s="12">
        <v>0</v>
      </c>
      <c r="Q18" s="12">
        <v>0</v>
      </c>
      <c r="R18" s="12">
        <v>0</v>
      </c>
      <c r="S18" s="12">
        <v>0</v>
      </c>
      <c r="T18" s="12">
        <v>0</v>
      </c>
      <c r="U18" s="12">
        <v>0</v>
      </c>
      <c r="V18" s="12">
        <v>0</v>
      </c>
      <c r="W18" s="12">
        <v>0</v>
      </c>
      <c r="X18" s="12">
        <v>0</v>
      </c>
      <c r="Y18" s="12">
        <v>0</v>
      </c>
      <c r="Z18" s="12">
        <v>0</v>
      </c>
      <c r="AA18" s="12">
        <v>0</v>
      </c>
      <c r="AB18" s="12">
        <v>0</v>
      </c>
      <c r="AC18" s="13" t="s">
        <v>261</v>
      </c>
    </row>
  </sheetData>
  <sheetProtection formatCells="0" formatColumns="0" formatRows="0"/>
  <mergeCells count="34">
    <mergeCell ref="P5:P6"/>
    <mergeCell ref="Q5:Q6"/>
    <mergeCell ref="T5:T6"/>
    <mergeCell ref="Z5:Z6"/>
    <mergeCell ref="A7:K7"/>
    <mergeCell ref="A4:A6"/>
    <mergeCell ref="B4:B6"/>
    <mergeCell ref="C5:C6"/>
    <mergeCell ref="D5:D6"/>
    <mergeCell ref="I4:I6"/>
    <mergeCell ref="J4:J6"/>
    <mergeCell ref="K4:K6"/>
    <mergeCell ref="E5:E6"/>
    <mergeCell ref="F5:F6"/>
    <mergeCell ref="A2:AC2"/>
    <mergeCell ref="A3:O3"/>
    <mergeCell ref="AB3:AC3"/>
    <mergeCell ref="C4:D4"/>
    <mergeCell ref="E4:F4"/>
    <mergeCell ref="L4:AC4"/>
    <mergeCell ref="G4:G6"/>
    <mergeCell ref="H4:H6"/>
    <mergeCell ref="R5:R6"/>
    <mergeCell ref="L5:L6"/>
    <mergeCell ref="M5:O5"/>
    <mergeCell ref="AB5:AB6"/>
    <mergeCell ref="AC5:AC6"/>
    <mergeCell ref="Y5:Y6"/>
    <mergeCell ref="S5:S6"/>
    <mergeCell ref="V5:V6"/>
    <mergeCell ref="AA5:AA6"/>
    <mergeCell ref="W5:W6"/>
    <mergeCell ref="X5:X6"/>
    <mergeCell ref="U5:U6"/>
  </mergeCells>
  <phoneticPr fontId="40" type="noConversion"/>
  <printOptions horizontalCentered="1"/>
  <pageMargins left="0.196527777777778" right="0.196527777777778" top="0.78680555555555598" bottom="0.78680555555555598" header="0.51180555555555596" footer="0.59027777777777801"/>
  <pageSetup paperSize="9" scale="5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D25"/>
  <sheetViews>
    <sheetView showGridLines="0" showZeros="0" topLeftCell="A4" workbookViewId="0">
      <selection activeCell="C29" sqref="C29"/>
    </sheetView>
  </sheetViews>
  <sheetFormatPr defaultColWidth="9" defaultRowHeight="11.25"/>
  <cols>
    <col min="1" max="1" width="45.83203125" customWidth="1"/>
    <col min="2" max="2" width="30.83203125" customWidth="1"/>
    <col min="3" max="3" width="45.83203125" customWidth="1"/>
    <col min="4" max="4" width="30.83203125" customWidth="1"/>
  </cols>
  <sheetData>
    <row r="1" spans="1:4" ht="12" customHeight="1">
      <c r="A1" s="131" t="s">
        <v>22</v>
      </c>
      <c r="B1" s="132"/>
      <c r="C1" s="133"/>
      <c r="D1" s="132"/>
    </row>
    <row r="2" spans="1:4" ht="31.5" customHeight="1">
      <c r="A2" s="150" t="s">
        <v>3</v>
      </c>
      <c r="B2" s="150"/>
      <c r="C2" s="150"/>
      <c r="D2" s="150"/>
    </row>
    <row r="3" spans="1:4" ht="23.25" customHeight="1">
      <c r="A3" s="32" t="s">
        <v>23</v>
      </c>
      <c r="B3" s="134"/>
      <c r="C3" s="134"/>
      <c r="D3" s="132" t="s">
        <v>24</v>
      </c>
    </row>
    <row r="4" spans="1:4" s="40" customFormat="1" ht="20.100000000000001" customHeight="1">
      <c r="A4" s="151" t="s">
        <v>25</v>
      </c>
      <c r="B4" s="152"/>
      <c r="C4" s="151" t="s">
        <v>26</v>
      </c>
      <c r="D4" s="152"/>
    </row>
    <row r="5" spans="1:4" s="40" customFormat="1" ht="20.100000000000001" customHeight="1">
      <c r="A5" s="135" t="s">
        <v>27</v>
      </c>
      <c r="B5" s="136" t="s">
        <v>28</v>
      </c>
      <c r="C5" s="135" t="s">
        <v>27</v>
      </c>
      <c r="D5" s="136" t="s">
        <v>28</v>
      </c>
    </row>
    <row r="6" spans="1:4" s="67" customFormat="1" ht="20.100000000000001" customHeight="1">
      <c r="A6" s="137" t="s">
        <v>29</v>
      </c>
      <c r="B6" s="75">
        <f>+B7+B11+B12</f>
        <v>3219.08</v>
      </c>
      <c r="C6" s="74" t="s">
        <v>30</v>
      </c>
      <c r="D6" s="76">
        <v>1799.36</v>
      </c>
    </row>
    <row r="7" spans="1:4" s="67" customFormat="1" ht="20.100000000000001" customHeight="1">
      <c r="A7" s="137" t="s">
        <v>31</v>
      </c>
      <c r="B7" s="75">
        <f>SUM(B8:B10)</f>
        <v>3219.08</v>
      </c>
      <c r="C7" s="74" t="s">
        <v>32</v>
      </c>
      <c r="D7" s="76">
        <v>701.12</v>
      </c>
    </row>
    <row r="8" spans="1:4" s="67" customFormat="1" ht="20.100000000000001" customHeight="1">
      <c r="A8" s="138" t="s">
        <v>33</v>
      </c>
      <c r="B8" s="75">
        <v>2900.48</v>
      </c>
      <c r="C8" s="74" t="s">
        <v>34</v>
      </c>
      <c r="D8" s="76">
        <f>SUM(D9:D18)</f>
        <v>365.6</v>
      </c>
    </row>
    <row r="9" spans="1:4" s="67" customFormat="1" ht="20.100000000000001" customHeight="1">
      <c r="A9" s="138" t="s">
        <v>35</v>
      </c>
      <c r="B9" s="75"/>
      <c r="C9" s="77" t="s">
        <v>36</v>
      </c>
      <c r="D9" s="76">
        <v>47</v>
      </c>
    </row>
    <row r="10" spans="1:4" s="67" customFormat="1" ht="20.100000000000001" customHeight="1">
      <c r="A10" s="138" t="s">
        <v>37</v>
      </c>
      <c r="B10" s="75">
        <v>318.60000000000002</v>
      </c>
      <c r="C10" s="77" t="s">
        <v>38</v>
      </c>
      <c r="D10" s="76">
        <v>318.60000000000002</v>
      </c>
    </row>
    <row r="11" spans="1:4" s="67" customFormat="1" ht="20.100000000000001" customHeight="1">
      <c r="A11" s="138" t="s">
        <v>39</v>
      </c>
      <c r="B11" s="75"/>
      <c r="C11" s="77"/>
      <c r="D11" s="76"/>
    </row>
    <row r="12" spans="1:4" s="67" customFormat="1" ht="20.100000000000001" customHeight="1">
      <c r="A12" s="137" t="s">
        <v>40</v>
      </c>
      <c r="B12" s="75"/>
      <c r="C12" s="77"/>
      <c r="D12" s="76"/>
    </row>
    <row r="13" spans="1:4" s="67" customFormat="1" ht="20.100000000000001" customHeight="1">
      <c r="A13" s="139" t="s">
        <v>41</v>
      </c>
      <c r="B13" s="75"/>
      <c r="C13" s="77"/>
      <c r="D13" s="76"/>
    </row>
    <row r="14" spans="1:4" s="67" customFormat="1" ht="20.100000000000001" customHeight="1">
      <c r="A14" s="140" t="s">
        <v>42</v>
      </c>
      <c r="B14" s="75"/>
      <c r="C14" s="77"/>
      <c r="D14" s="76"/>
    </row>
    <row r="15" spans="1:4" s="67" customFormat="1" ht="20.100000000000001" customHeight="1">
      <c r="A15" s="140" t="s">
        <v>43</v>
      </c>
      <c r="B15" s="75"/>
      <c r="C15" s="77"/>
      <c r="D15" s="76"/>
    </row>
    <row r="16" spans="1:4" s="67" customFormat="1" ht="27.75" customHeight="1">
      <c r="A16" s="140" t="s">
        <v>44</v>
      </c>
      <c r="B16" s="75"/>
      <c r="C16" s="79"/>
      <c r="D16" s="76"/>
    </row>
    <row r="17" spans="1:4" s="67" customFormat="1" ht="20.100000000000001" customHeight="1">
      <c r="A17" s="140" t="s">
        <v>45</v>
      </c>
      <c r="B17" s="75"/>
      <c r="C17" s="74"/>
      <c r="D17" s="76"/>
    </row>
    <row r="18" spans="1:4" s="67" customFormat="1" ht="20.100000000000001" customHeight="1">
      <c r="A18" s="140" t="s">
        <v>46</v>
      </c>
      <c r="B18" s="75"/>
      <c r="C18" s="80"/>
      <c r="D18" s="76"/>
    </row>
    <row r="19" spans="1:4" s="67" customFormat="1" ht="20.100000000000001" customHeight="1">
      <c r="A19" s="140" t="s">
        <v>47</v>
      </c>
      <c r="B19" s="75"/>
      <c r="C19" s="81" t="s">
        <v>48</v>
      </c>
      <c r="D19" s="76">
        <f>SUM(D20:D20)</f>
        <v>353</v>
      </c>
    </row>
    <row r="20" spans="1:4" s="67" customFormat="1" ht="20.100000000000001" customHeight="1">
      <c r="A20" s="141" t="s">
        <v>49</v>
      </c>
      <c r="B20" s="75"/>
      <c r="C20" s="77" t="s">
        <v>50</v>
      </c>
      <c r="D20" s="76">
        <v>353</v>
      </c>
    </row>
    <row r="21" spans="1:4" s="67" customFormat="1" ht="20.100000000000001" customHeight="1">
      <c r="A21" s="140" t="s">
        <v>51</v>
      </c>
      <c r="B21" s="75"/>
      <c r="C21" s="77"/>
      <c r="D21" s="82"/>
    </row>
    <row r="22" spans="1:4" s="67" customFormat="1" ht="20.100000000000001" customHeight="1">
      <c r="A22" s="141" t="s">
        <v>52</v>
      </c>
      <c r="B22" s="75"/>
      <c r="C22" s="77"/>
      <c r="D22" s="82"/>
    </row>
    <row r="23" spans="1:4" s="67" customFormat="1" ht="20.100000000000001" customHeight="1">
      <c r="A23" s="142"/>
      <c r="B23" s="75"/>
      <c r="C23" s="83"/>
      <c r="D23" s="82"/>
    </row>
    <row r="24" spans="1:4" s="40" customFormat="1" ht="20.100000000000001" customHeight="1">
      <c r="A24" s="142"/>
      <c r="B24" s="143"/>
      <c r="C24" s="80"/>
      <c r="D24" s="82"/>
    </row>
    <row r="25" spans="1:4" s="67" customFormat="1" ht="20.100000000000001" customHeight="1">
      <c r="A25" s="135" t="s">
        <v>53</v>
      </c>
      <c r="B25" s="75">
        <f>+B6+B14+B15+B16+B17+B18+B19+B20+B21+B22</f>
        <v>3219.08</v>
      </c>
      <c r="C25" s="135" t="s">
        <v>54</v>
      </c>
      <c r="D25" s="76">
        <f ca="1">+'5财政拨款收支总表'!D6+'5财政拨款收支总表'!D7+'5财政拨款收支总表'!D8+'5财政拨款收支总表'!D19</f>
        <v>3219.08</v>
      </c>
    </row>
  </sheetData>
  <sheetProtection formatCells="0" formatColumns="0" formatRows="0"/>
  <mergeCells count="3">
    <mergeCell ref="A2:D2"/>
    <mergeCell ref="A4:B4"/>
    <mergeCell ref="C4:D4"/>
  </mergeCells>
  <phoneticPr fontId="40" type="noConversion"/>
  <printOptions horizontalCentered="1"/>
  <pageMargins left="0.39305555555555599" right="0.39305555555555599" top="0.78680555555555598" bottom="0.98402777777777795" header="0.51180555555555596" footer="0.51180555555555596"/>
  <pageSetup paperSize="9" scale="9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V20"/>
  <sheetViews>
    <sheetView showGridLines="0" showZeros="0" topLeftCell="A4" workbookViewId="0">
      <selection activeCell="D22" sqref="D22"/>
    </sheetView>
  </sheetViews>
  <sheetFormatPr defaultColWidth="9" defaultRowHeight="11.25"/>
  <cols>
    <col min="1" max="1" width="5.83203125" customWidth="1"/>
    <col min="2" max="2" width="6" customWidth="1"/>
    <col min="3" max="3" width="6.1640625" customWidth="1"/>
    <col min="4" max="4" width="25.5" customWidth="1"/>
    <col min="5" max="5" width="14.5" customWidth="1"/>
    <col min="6" max="6" width="11.5" customWidth="1"/>
    <col min="7" max="7" width="15.6640625" customWidth="1"/>
    <col min="8" max="8" width="11.83203125" customWidth="1"/>
    <col min="9" max="9" width="18.1640625" customWidth="1"/>
    <col min="10" max="10" width="23.1640625" customWidth="1"/>
    <col min="11" max="11" width="12" customWidth="1"/>
    <col min="12" max="13" width="10.6640625" customWidth="1"/>
    <col min="14" max="14" width="14.5" customWidth="1"/>
    <col min="15" max="15" width="16.83203125" customWidth="1"/>
    <col min="16" max="20" width="10.6640625" customWidth="1"/>
    <col min="21" max="22" width="13.1640625" customWidth="1"/>
  </cols>
  <sheetData>
    <row r="1" spans="1:22" ht="12" customHeight="1">
      <c r="A1" s="118" t="s">
        <v>55</v>
      </c>
      <c r="B1" s="119"/>
      <c r="C1" s="120"/>
      <c r="D1" s="120"/>
      <c r="E1" s="120"/>
      <c r="F1" s="120"/>
      <c r="G1" s="120"/>
      <c r="H1" s="120"/>
      <c r="I1" s="120"/>
      <c r="J1" s="120"/>
      <c r="K1" s="120"/>
      <c r="L1" s="120"/>
      <c r="M1" s="120"/>
      <c r="N1" s="120"/>
      <c r="O1" s="120"/>
      <c r="P1" s="120"/>
      <c r="Q1" s="120"/>
      <c r="R1" s="120"/>
      <c r="S1" s="120"/>
      <c r="T1" s="120"/>
      <c r="U1" s="120"/>
      <c r="V1" s="129"/>
    </row>
    <row r="2" spans="1:22" s="117" customFormat="1" ht="33.75" customHeight="1">
      <c r="A2" s="157" t="s">
        <v>5</v>
      </c>
      <c r="B2" s="157"/>
      <c r="C2" s="157"/>
      <c r="D2" s="157"/>
      <c r="E2" s="157"/>
      <c r="F2" s="157"/>
      <c r="G2" s="157"/>
      <c r="H2" s="157"/>
      <c r="I2" s="157"/>
      <c r="J2" s="157"/>
      <c r="K2" s="157"/>
      <c r="L2" s="157"/>
      <c r="M2" s="157"/>
      <c r="N2" s="157"/>
      <c r="O2" s="157"/>
      <c r="P2" s="157"/>
      <c r="Q2" s="157"/>
      <c r="R2" s="157"/>
      <c r="S2" s="157"/>
      <c r="T2" s="157"/>
      <c r="U2" s="157"/>
      <c r="V2" s="157"/>
    </row>
    <row r="3" spans="1:22" ht="19.5" customHeight="1">
      <c r="A3" s="32" t="s">
        <v>23</v>
      </c>
      <c r="B3" s="121"/>
      <c r="C3" s="122"/>
      <c r="D3" s="122"/>
      <c r="E3" s="122"/>
      <c r="F3" s="122"/>
      <c r="G3" s="122"/>
      <c r="H3" s="122"/>
      <c r="I3" s="122"/>
      <c r="J3" s="122"/>
      <c r="K3" s="122"/>
      <c r="L3" s="122"/>
      <c r="M3" s="122"/>
      <c r="N3" s="122"/>
      <c r="O3" s="122"/>
      <c r="P3" s="122"/>
      <c r="Q3" s="122"/>
      <c r="R3" s="122"/>
      <c r="S3" s="122"/>
      <c r="T3" s="122"/>
      <c r="U3" s="122"/>
      <c r="V3" s="130" t="s">
        <v>24</v>
      </c>
    </row>
    <row r="4" spans="1:22" s="40" customFormat="1" ht="15" customHeight="1">
      <c r="A4" s="158" t="s">
        <v>56</v>
      </c>
      <c r="B4" s="159"/>
      <c r="C4" s="160"/>
      <c r="D4" s="154" t="s">
        <v>57</v>
      </c>
      <c r="E4" s="153" t="s">
        <v>58</v>
      </c>
      <c r="F4" s="124" t="s">
        <v>59</v>
      </c>
      <c r="G4" s="124"/>
      <c r="H4" s="124"/>
      <c r="I4" s="124"/>
      <c r="J4" s="124"/>
      <c r="K4" s="124"/>
      <c r="L4" s="124"/>
      <c r="M4" s="165" t="s">
        <v>60</v>
      </c>
      <c r="N4" s="153" t="s">
        <v>61</v>
      </c>
      <c r="O4" s="153" t="s">
        <v>62</v>
      </c>
      <c r="P4" s="153" t="s">
        <v>63</v>
      </c>
      <c r="Q4" s="153" t="s">
        <v>64</v>
      </c>
      <c r="R4" s="153" t="s">
        <v>65</v>
      </c>
      <c r="S4" s="153" t="s">
        <v>66</v>
      </c>
      <c r="T4" s="153" t="s">
        <v>67</v>
      </c>
      <c r="U4" s="153" t="s">
        <v>68</v>
      </c>
      <c r="V4" s="153" t="s">
        <v>69</v>
      </c>
    </row>
    <row r="5" spans="1:22" s="40" customFormat="1" ht="15" customHeight="1">
      <c r="A5" s="164" t="s">
        <v>70</v>
      </c>
      <c r="B5" s="164" t="s">
        <v>71</v>
      </c>
      <c r="C5" s="164" t="s">
        <v>72</v>
      </c>
      <c r="D5" s="155"/>
      <c r="E5" s="153"/>
      <c r="F5" s="153" t="s">
        <v>73</v>
      </c>
      <c r="G5" s="161" t="s">
        <v>74</v>
      </c>
      <c r="H5" s="162"/>
      <c r="I5" s="162"/>
      <c r="J5" s="163"/>
      <c r="K5" s="153" t="s">
        <v>75</v>
      </c>
      <c r="L5" s="153" t="s">
        <v>76</v>
      </c>
      <c r="M5" s="165"/>
      <c r="N5" s="153"/>
      <c r="O5" s="153"/>
      <c r="P5" s="153"/>
      <c r="Q5" s="153"/>
      <c r="R5" s="153"/>
      <c r="S5" s="153"/>
      <c r="T5" s="153"/>
      <c r="U5" s="153"/>
      <c r="V5" s="153"/>
    </row>
    <row r="6" spans="1:22" s="40" customFormat="1" ht="24">
      <c r="A6" s="164"/>
      <c r="B6" s="164"/>
      <c r="C6" s="164"/>
      <c r="D6" s="156"/>
      <c r="E6" s="153"/>
      <c r="F6" s="153"/>
      <c r="G6" s="125" t="s">
        <v>77</v>
      </c>
      <c r="H6" s="123" t="s">
        <v>78</v>
      </c>
      <c r="I6" s="123" t="s">
        <v>79</v>
      </c>
      <c r="J6" s="123" t="s">
        <v>80</v>
      </c>
      <c r="K6" s="153"/>
      <c r="L6" s="153"/>
      <c r="M6" s="165"/>
      <c r="N6" s="153"/>
      <c r="O6" s="153"/>
      <c r="P6" s="153"/>
      <c r="Q6" s="153"/>
      <c r="R6" s="153"/>
      <c r="S6" s="153"/>
      <c r="T6" s="153"/>
      <c r="U6" s="153"/>
      <c r="V6" s="153"/>
    </row>
    <row r="7" spans="1:22" s="40" customFormat="1" ht="20.100000000000001" customHeight="1">
      <c r="A7" s="99" t="s">
        <v>81</v>
      </c>
      <c r="B7" s="99" t="s">
        <v>82</v>
      </c>
      <c r="C7" s="99" t="s">
        <v>83</v>
      </c>
      <c r="D7" s="99" t="s">
        <v>84</v>
      </c>
      <c r="E7" s="100">
        <v>2866.08</v>
      </c>
      <c r="F7" s="100">
        <v>2866.08</v>
      </c>
      <c r="G7" s="100">
        <v>2866.08</v>
      </c>
      <c r="H7" s="100">
        <v>2547.48</v>
      </c>
      <c r="I7" s="100">
        <v>0</v>
      </c>
      <c r="J7" s="100">
        <v>318.60000000000002</v>
      </c>
      <c r="K7" s="100"/>
      <c r="L7" s="100"/>
      <c r="M7" s="100"/>
      <c r="N7" s="100"/>
      <c r="O7" s="100"/>
      <c r="P7" s="100"/>
      <c r="Q7" s="100"/>
      <c r="R7" s="100"/>
      <c r="S7" s="100"/>
      <c r="T7" s="100"/>
      <c r="U7" s="100"/>
      <c r="V7" s="127"/>
    </row>
    <row r="8" spans="1:22" s="40" customFormat="1" ht="20.100000000000001" customHeight="1">
      <c r="A8" s="99" t="s">
        <v>81</v>
      </c>
      <c r="B8" s="99" t="s">
        <v>82</v>
      </c>
      <c r="C8" s="99" t="s">
        <v>85</v>
      </c>
      <c r="D8" s="99" t="s">
        <v>86</v>
      </c>
      <c r="E8" s="100">
        <v>353</v>
      </c>
      <c r="F8" s="100">
        <v>353</v>
      </c>
      <c r="G8" s="100">
        <v>353</v>
      </c>
      <c r="H8" s="100">
        <v>353</v>
      </c>
      <c r="I8" s="100">
        <v>0</v>
      </c>
      <c r="J8" s="100"/>
      <c r="K8" s="100"/>
      <c r="L8" s="100"/>
      <c r="M8" s="100"/>
      <c r="N8" s="100"/>
      <c r="O8" s="100"/>
      <c r="P8" s="100"/>
      <c r="Q8" s="100"/>
      <c r="R8" s="100"/>
      <c r="S8" s="100"/>
      <c r="T8" s="100"/>
      <c r="U8" s="100"/>
      <c r="V8" s="127">
        <v>0</v>
      </c>
    </row>
    <row r="9" spans="1:22" s="40" customFormat="1" ht="20.100000000000001" customHeight="1">
      <c r="A9" s="126"/>
      <c r="B9" s="126"/>
      <c r="C9" s="126"/>
      <c r="D9" s="113"/>
      <c r="E9" s="127">
        <f>+F9+M9+N9+O9+P9+Q9+R9+S9+T9+U9+V9</f>
        <v>0</v>
      </c>
      <c r="F9" s="127">
        <f>+G9+K9+L9</f>
        <v>0</v>
      </c>
      <c r="G9" s="76">
        <f>+H9+I9+J9</f>
        <v>0</v>
      </c>
      <c r="H9" s="127"/>
      <c r="I9" s="127"/>
      <c r="J9" s="127">
        <v>0</v>
      </c>
      <c r="K9" s="127">
        <v>0</v>
      </c>
      <c r="L9" s="127">
        <v>0</v>
      </c>
      <c r="M9" s="127">
        <v>0</v>
      </c>
      <c r="N9" s="127">
        <v>0</v>
      </c>
      <c r="O9" s="127">
        <v>0</v>
      </c>
      <c r="P9" s="127">
        <v>0</v>
      </c>
      <c r="Q9" s="127">
        <v>0</v>
      </c>
      <c r="R9" s="127">
        <v>0</v>
      </c>
      <c r="S9" s="127">
        <v>0</v>
      </c>
      <c r="T9" s="127">
        <v>0</v>
      </c>
      <c r="U9" s="127">
        <v>0</v>
      </c>
      <c r="V9" s="127">
        <v>0</v>
      </c>
    </row>
    <row r="10" spans="1:22" s="40" customFormat="1" ht="20.100000000000001" customHeight="1">
      <c r="A10" s="126"/>
      <c r="B10" s="126"/>
      <c r="C10" s="126"/>
      <c r="D10" s="113"/>
      <c r="E10" s="127">
        <f t="shared" ref="E10:E19" si="0">+F10+M10+N10+O10+P10+Q10+R10+S10+T10+U10+V10</f>
        <v>0</v>
      </c>
      <c r="F10" s="127">
        <f t="shared" ref="F10:F19" si="1">+G10+K10+L10</f>
        <v>0</v>
      </c>
      <c r="G10" s="76">
        <f t="shared" ref="G10:G19" si="2">+H10+I10+J10</f>
        <v>0</v>
      </c>
      <c r="H10" s="127"/>
      <c r="I10" s="127"/>
      <c r="J10" s="127">
        <v>0</v>
      </c>
      <c r="K10" s="127">
        <v>0</v>
      </c>
      <c r="L10" s="127">
        <v>0</v>
      </c>
      <c r="M10" s="127">
        <v>0</v>
      </c>
      <c r="N10" s="127">
        <v>0</v>
      </c>
      <c r="O10" s="127">
        <v>0</v>
      </c>
      <c r="P10" s="127">
        <v>0</v>
      </c>
      <c r="Q10" s="127">
        <v>0</v>
      </c>
      <c r="R10" s="127">
        <v>0</v>
      </c>
      <c r="S10" s="127">
        <v>0</v>
      </c>
      <c r="T10" s="127">
        <v>0</v>
      </c>
      <c r="U10" s="127">
        <v>0</v>
      </c>
      <c r="V10" s="127">
        <v>0</v>
      </c>
    </row>
    <row r="11" spans="1:22" s="40" customFormat="1" ht="20.100000000000001" customHeight="1">
      <c r="A11" s="126"/>
      <c r="B11" s="126"/>
      <c r="C11" s="126"/>
      <c r="D11" s="113"/>
      <c r="E11" s="127">
        <f t="shared" si="0"/>
        <v>0</v>
      </c>
      <c r="F11" s="127">
        <f t="shared" si="1"/>
        <v>0</v>
      </c>
      <c r="G11" s="76">
        <f t="shared" si="2"/>
        <v>0</v>
      </c>
      <c r="H11" s="127"/>
      <c r="I11" s="127"/>
      <c r="J11" s="127"/>
      <c r="K11" s="127"/>
      <c r="L11" s="127"/>
      <c r="M11" s="127"/>
      <c r="N11" s="127"/>
      <c r="O11" s="127"/>
      <c r="P11" s="127"/>
      <c r="Q11" s="127"/>
      <c r="R11" s="127"/>
      <c r="S11" s="127"/>
      <c r="T11" s="127"/>
      <c r="U11" s="127"/>
      <c r="V11" s="127"/>
    </row>
    <row r="12" spans="1:22" s="40" customFormat="1" ht="20.100000000000001" customHeight="1">
      <c r="A12" s="126"/>
      <c r="B12" s="126"/>
      <c r="C12" s="126"/>
      <c r="D12" s="113"/>
      <c r="E12" s="127">
        <f t="shared" si="0"/>
        <v>0</v>
      </c>
      <c r="F12" s="127">
        <f t="shared" si="1"/>
        <v>0</v>
      </c>
      <c r="G12" s="76">
        <f t="shared" si="2"/>
        <v>0</v>
      </c>
      <c r="H12" s="127"/>
      <c r="I12" s="127"/>
      <c r="J12" s="127"/>
      <c r="K12" s="127"/>
      <c r="L12" s="127"/>
      <c r="M12" s="127"/>
      <c r="N12" s="127"/>
      <c r="O12" s="127"/>
      <c r="P12" s="127"/>
      <c r="Q12" s="127"/>
      <c r="R12" s="127"/>
      <c r="S12" s="127"/>
      <c r="T12" s="127"/>
      <c r="U12" s="127"/>
      <c r="V12" s="127"/>
    </row>
    <row r="13" spans="1:22" s="40" customFormat="1" ht="20.100000000000001" customHeight="1">
      <c r="A13" s="126"/>
      <c r="B13" s="126"/>
      <c r="C13" s="126"/>
      <c r="D13" s="113"/>
      <c r="E13" s="127">
        <f t="shared" si="0"/>
        <v>0</v>
      </c>
      <c r="F13" s="127">
        <f t="shared" si="1"/>
        <v>0</v>
      </c>
      <c r="G13" s="76">
        <f t="shared" si="2"/>
        <v>0</v>
      </c>
      <c r="H13" s="127"/>
      <c r="I13" s="127"/>
      <c r="J13" s="127"/>
      <c r="K13" s="127"/>
      <c r="L13" s="127"/>
      <c r="M13" s="127"/>
      <c r="N13" s="127"/>
      <c r="O13" s="127"/>
      <c r="P13" s="127"/>
      <c r="Q13" s="127"/>
      <c r="R13" s="127"/>
      <c r="S13" s="127"/>
      <c r="T13" s="127"/>
      <c r="U13" s="127"/>
      <c r="V13" s="127"/>
    </row>
    <row r="14" spans="1:22" s="40" customFormat="1" ht="20.100000000000001" customHeight="1">
      <c r="A14" s="126"/>
      <c r="B14" s="126"/>
      <c r="C14" s="126"/>
      <c r="D14" s="113"/>
      <c r="E14" s="127">
        <f t="shared" si="0"/>
        <v>0</v>
      </c>
      <c r="F14" s="127">
        <f t="shared" si="1"/>
        <v>0</v>
      </c>
      <c r="G14" s="76">
        <f t="shared" si="2"/>
        <v>0</v>
      </c>
      <c r="H14" s="127"/>
      <c r="I14" s="127"/>
      <c r="J14" s="127"/>
      <c r="K14" s="127"/>
      <c r="L14" s="127"/>
      <c r="M14" s="127"/>
      <c r="N14" s="127"/>
      <c r="O14" s="127"/>
      <c r="P14" s="127"/>
      <c r="Q14" s="127"/>
      <c r="R14" s="127"/>
      <c r="S14" s="127"/>
      <c r="T14" s="127"/>
      <c r="U14" s="127"/>
      <c r="V14" s="127"/>
    </row>
    <row r="15" spans="1:22" s="40" customFormat="1" ht="20.100000000000001" customHeight="1">
      <c r="A15" s="126"/>
      <c r="B15" s="126"/>
      <c r="C15" s="126"/>
      <c r="D15" s="113"/>
      <c r="E15" s="127">
        <f t="shared" si="0"/>
        <v>0</v>
      </c>
      <c r="F15" s="127">
        <f t="shared" si="1"/>
        <v>0</v>
      </c>
      <c r="G15" s="76">
        <f t="shared" si="2"/>
        <v>0</v>
      </c>
      <c r="H15" s="127"/>
      <c r="I15" s="127"/>
      <c r="J15" s="127"/>
      <c r="K15" s="127"/>
      <c r="L15" s="127"/>
      <c r="M15" s="127"/>
      <c r="N15" s="127"/>
      <c r="O15" s="127"/>
      <c r="P15" s="127"/>
      <c r="Q15" s="127"/>
      <c r="R15" s="127"/>
      <c r="S15" s="127"/>
      <c r="T15" s="127"/>
      <c r="U15" s="127"/>
      <c r="V15" s="127"/>
    </row>
    <row r="16" spans="1:22" s="40" customFormat="1" ht="20.100000000000001" customHeight="1">
      <c r="A16" s="126"/>
      <c r="B16" s="126"/>
      <c r="C16" s="126"/>
      <c r="D16" s="113"/>
      <c r="E16" s="127">
        <f t="shared" si="0"/>
        <v>0</v>
      </c>
      <c r="F16" s="127">
        <f t="shared" si="1"/>
        <v>0</v>
      </c>
      <c r="G16" s="76">
        <f t="shared" si="2"/>
        <v>0</v>
      </c>
      <c r="H16" s="127"/>
      <c r="I16" s="127"/>
      <c r="J16" s="127"/>
      <c r="K16" s="127"/>
      <c r="L16" s="127"/>
      <c r="M16" s="127"/>
      <c r="N16" s="127"/>
      <c r="O16" s="127"/>
      <c r="P16" s="127"/>
      <c r="Q16" s="127"/>
      <c r="R16" s="127"/>
      <c r="S16" s="127"/>
      <c r="T16" s="127"/>
      <c r="U16" s="127"/>
      <c r="V16" s="127"/>
    </row>
    <row r="17" spans="1:22" s="40" customFormat="1" ht="20.100000000000001" customHeight="1">
      <c r="A17" s="126"/>
      <c r="B17" s="126"/>
      <c r="C17" s="126"/>
      <c r="D17" s="113"/>
      <c r="E17" s="127">
        <f t="shared" si="0"/>
        <v>0</v>
      </c>
      <c r="F17" s="127">
        <f t="shared" si="1"/>
        <v>0</v>
      </c>
      <c r="G17" s="76">
        <f t="shared" si="2"/>
        <v>0</v>
      </c>
      <c r="H17" s="127"/>
      <c r="I17" s="127"/>
      <c r="J17" s="127"/>
      <c r="K17" s="127"/>
      <c r="L17" s="127"/>
      <c r="M17" s="127"/>
      <c r="N17" s="127"/>
      <c r="O17" s="127"/>
      <c r="P17" s="127"/>
      <c r="Q17" s="127"/>
      <c r="R17" s="127"/>
      <c r="S17" s="127"/>
      <c r="T17" s="127"/>
      <c r="U17" s="127"/>
      <c r="V17" s="127"/>
    </row>
    <row r="18" spans="1:22" s="40" customFormat="1" ht="20.100000000000001" customHeight="1">
      <c r="A18" s="126"/>
      <c r="B18" s="126"/>
      <c r="C18" s="126"/>
      <c r="D18" s="113"/>
      <c r="E18" s="127">
        <f t="shared" si="0"/>
        <v>0</v>
      </c>
      <c r="F18" s="127">
        <f t="shared" si="1"/>
        <v>0</v>
      </c>
      <c r="G18" s="76">
        <f t="shared" si="2"/>
        <v>0</v>
      </c>
      <c r="H18" s="127"/>
      <c r="I18" s="127"/>
      <c r="J18" s="127"/>
      <c r="K18" s="127"/>
      <c r="L18" s="127"/>
      <c r="M18" s="127"/>
      <c r="N18" s="127"/>
      <c r="O18" s="127"/>
      <c r="P18" s="127"/>
      <c r="Q18" s="127"/>
      <c r="R18" s="127"/>
      <c r="S18" s="127"/>
      <c r="T18" s="127"/>
      <c r="U18" s="127"/>
      <c r="V18" s="127"/>
    </row>
    <row r="19" spans="1:22" s="40" customFormat="1" ht="20.100000000000001" customHeight="1">
      <c r="A19" s="126"/>
      <c r="B19" s="126"/>
      <c r="C19" s="126"/>
      <c r="D19" s="113"/>
      <c r="E19" s="127">
        <f t="shared" si="0"/>
        <v>0</v>
      </c>
      <c r="F19" s="127">
        <f t="shared" si="1"/>
        <v>0</v>
      </c>
      <c r="G19" s="76">
        <f t="shared" si="2"/>
        <v>0</v>
      </c>
      <c r="H19" s="127"/>
      <c r="I19" s="127"/>
      <c r="J19" s="127"/>
      <c r="K19" s="127"/>
      <c r="L19" s="127"/>
      <c r="M19" s="127"/>
      <c r="N19" s="127"/>
      <c r="O19" s="127"/>
      <c r="P19" s="127"/>
      <c r="Q19" s="127"/>
      <c r="R19" s="127"/>
      <c r="S19" s="127"/>
      <c r="T19" s="127"/>
      <c r="U19" s="127"/>
      <c r="V19" s="127"/>
    </row>
    <row r="20" spans="1:22" s="40" customFormat="1" ht="20.100000000000001" customHeight="1">
      <c r="A20" s="128"/>
      <c r="B20" s="128"/>
      <c r="C20" s="128"/>
      <c r="D20" s="128" t="s">
        <v>87</v>
      </c>
      <c r="E20" s="127">
        <f>SUM(E7:E19)</f>
        <v>3219.08</v>
      </c>
      <c r="F20" s="127">
        <f>SUM(F7:F19)</f>
        <v>3219.08</v>
      </c>
      <c r="G20" s="127">
        <f t="shared" ref="G20:V20" si="3">SUM(G7:G19)</f>
        <v>3219.08</v>
      </c>
      <c r="H20" s="127">
        <f t="shared" si="3"/>
        <v>2900.48</v>
      </c>
      <c r="I20" s="127">
        <f t="shared" si="3"/>
        <v>0</v>
      </c>
      <c r="J20" s="127">
        <f t="shared" si="3"/>
        <v>318.60000000000002</v>
      </c>
      <c r="K20" s="127">
        <f t="shared" si="3"/>
        <v>0</v>
      </c>
      <c r="L20" s="127">
        <f t="shared" si="3"/>
        <v>0</v>
      </c>
      <c r="M20" s="127">
        <f t="shared" si="3"/>
        <v>0</v>
      </c>
      <c r="N20" s="127">
        <f t="shared" si="3"/>
        <v>0</v>
      </c>
      <c r="O20" s="127">
        <f t="shared" si="3"/>
        <v>0</v>
      </c>
      <c r="P20" s="127">
        <f t="shared" si="3"/>
        <v>0</v>
      </c>
      <c r="Q20" s="127">
        <f t="shared" si="3"/>
        <v>0</v>
      </c>
      <c r="R20" s="127">
        <f t="shared" si="3"/>
        <v>0</v>
      </c>
      <c r="S20" s="127">
        <f t="shared" si="3"/>
        <v>0</v>
      </c>
      <c r="T20" s="127">
        <f t="shared" si="3"/>
        <v>0</v>
      </c>
      <c r="U20" s="127">
        <f t="shared" si="3"/>
        <v>0</v>
      </c>
      <c r="V20" s="127">
        <f t="shared" si="3"/>
        <v>0</v>
      </c>
    </row>
  </sheetData>
  <sheetProtection formatCells="0" formatColumns="0" formatRows="0"/>
  <mergeCells count="21">
    <mergeCell ref="O4:O6"/>
    <mergeCell ref="A2:V2"/>
    <mergeCell ref="A4:C4"/>
    <mergeCell ref="G5:J5"/>
    <mergeCell ref="A5:A6"/>
    <mergeCell ref="B5:B6"/>
    <mergeCell ref="C5:C6"/>
    <mergeCell ref="V4:V6"/>
    <mergeCell ref="R4:R6"/>
    <mergeCell ref="Q4:Q6"/>
    <mergeCell ref="T4:T6"/>
    <mergeCell ref="U4:U6"/>
    <mergeCell ref="P4:P6"/>
    <mergeCell ref="E4:E6"/>
    <mergeCell ref="F5:F6"/>
    <mergeCell ref="D4:D6"/>
    <mergeCell ref="S4:S6"/>
    <mergeCell ref="N4:N6"/>
    <mergeCell ref="K5:K6"/>
    <mergeCell ref="L5:L6"/>
    <mergeCell ref="M4:M6"/>
  </mergeCells>
  <phoneticPr fontId="40" type="noConversion"/>
  <printOptions horizontalCentered="1"/>
  <pageMargins left="0.196527777777778" right="0.196527777777778" top="0.78680555555555598" bottom="0.98402777777777795" header="0.51180555555555596" footer="0.51180555555555596"/>
  <pageSetup paperSize="9" scale="6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20"/>
  <sheetViews>
    <sheetView showGridLines="0" showZeros="0" tabSelected="1" workbookViewId="0">
      <selection activeCell="F16" sqref="F16"/>
    </sheetView>
  </sheetViews>
  <sheetFormatPr defaultColWidth="9" defaultRowHeight="11.25"/>
  <cols>
    <col min="1" max="3" width="7.83203125" customWidth="1"/>
    <col min="4" max="4" width="40.83203125" customWidth="1"/>
    <col min="5" max="7" width="22.83203125" customWidth="1"/>
  </cols>
  <sheetData>
    <row r="1" spans="1:7" ht="12" customHeight="1">
      <c r="A1" s="102" t="s">
        <v>88</v>
      </c>
      <c r="B1" s="103"/>
      <c r="C1" s="103"/>
      <c r="D1" s="103"/>
      <c r="E1" s="104"/>
      <c r="F1" s="104"/>
      <c r="G1" s="104"/>
    </row>
    <row r="2" spans="1:7" ht="25.5" customHeight="1">
      <c r="A2" s="166" t="s">
        <v>7</v>
      </c>
      <c r="B2" s="166"/>
      <c r="C2" s="166"/>
      <c r="D2" s="166"/>
      <c r="E2" s="166"/>
      <c r="F2" s="166"/>
      <c r="G2" s="166"/>
    </row>
    <row r="3" spans="1:7" ht="21" customHeight="1">
      <c r="A3" s="32" t="s">
        <v>23</v>
      </c>
      <c r="B3" s="105"/>
      <c r="C3" s="105"/>
      <c r="D3" s="105"/>
      <c r="E3" s="106"/>
      <c r="F3" s="106"/>
      <c r="G3" s="107" t="s">
        <v>24</v>
      </c>
    </row>
    <row r="4" spans="1:7" s="40" customFormat="1" ht="15" customHeight="1">
      <c r="A4" s="108" t="s">
        <v>56</v>
      </c>
      <c r="B4" s="109"/>
      <c r="C4" s="110"/>
      <c r="D4" s="170" t="s">
        <v>57</v>
      </c>
      <c r="E4" s="167" t="s">
        <v>89</v>
      </c>
      <c r="F4" s="168"/>
      <c r="G4" s="169"/>
    </row>
    <row r="5" spans="1:7" s="40" customFormat="1" ht="15" customHeight="1">
      <c r="A5" s="111" t="s">
        <v>70</v>
      </c>
      <c r="B5" s="111" t="s">
        <v>71</v>
      </c>
      <c r="C5" s="111" t="s">
        <v>72</v>
      </c>
      <c r="D5" s="171"/>
      <c r="E5" s="64" t="s">
        <v>90</v>
      </c>
      <c r="F5" s="65" t="s">
        <v>91</v>
      </c>
      <c r="G5" s="66" t="s">
        <v>92</v>
      </c>
    </row>
    <row r="6" spans="1:7" ht="20.100000000000001" customHeight="1">
      <c r="A6" s="4" t="s">
        <v>81</v>
      </c>
      <c r="B6" s="4" t="s">
        <v>82</v>
      </c>
      <c r="C6" s="4" t="s">
        <v>83</v>
      </c>
      <c r="D6" s="4" t="s">
        <v>84</v>
      </c>
      <c r="E6" s="39">
        <v>2866.08</v>
      </c>
      <c r="F6" s="39">
        <v>2866.08</v>
      </c>
      <c r="G6" s="39"/>
    </row>
    <row r="7" spans="1:7" ht="20.100000000000001" customHeight="1">
      <c r="A7" s="4" t="s">
        <v>81</v>
      </c>
      <c r="B7" s="4" t="s">
        <v>82</v>
      </c>
      <c r="C7" s="4" t="s">
        <v>85</v>
      </c>
      <c r="D7" s="4" t="s">
        <v>86</v>
      </c>
      <c r="E7" s="39">
        <v>353</v>
      </c>
      <c r="F7" s="39"/>
      <c r="G7" s="39">
        <v>353</v>
      </c>
    </row>
    <row r="8" spans="1:7" ht="20.100000000000001" customHeight="1">
      <c r="A8" s="112"/>
      <c r="B8" s="112"/>
      <c r="C8" s="112"/>
      <c r="D8" s="113"/>
      <c r="E8" s="114">
        <f>+F8+G8</f>
        <v>0</v>
      </c>
      <c r="F8" s="115"/>
      <c r="G8" s="115"/>
    </row>
    <row r="9" spans="1:7" ht="20.100000000000001" customHeight="1">
      <c r="A9" s="112"/>
      <c r="B9" s="112"/>
      <c r="C9" s="112"/>
      <c r="D9" s="113"/>
      <c r="E9" s="114">
        <f t="shared" ref="E9:E20" si="0">+F9+G9</f>
        <v>0</v>
      </c>
      <c r="F9" s="115"/>
      <c r="G9" s="115"/>
    </row>
    <row r="10" spans="1:7" ht="20.100000000000001" customHeight="1">
      <c r="A10" s="112"/>
      <c r="B10" s="112"/>
      <c r="C10" s="112"/>
      <c r="D10" s="112"/>
      <c r="E10" s="114">
        <f t="shared" si="0"/>
        <v>0</v>
      </c>
      <c r="F10" s="115"/>
      <c r="G10" s="115"/>
    </row>
    <row r="11" spans="1:7" ht="20.100000000000001" customHeight="1">
      <c r="A11" s="112"/>
      <c r="B11" s="112"/>
      <c r="C11" s="112"/>
      <c r="D11" s="112"/>
      <c r="E11" s="114">
        <f t="shared" si="0"/>
        <v>0</v>
      </c>
      <c r="F11" s="115"/>
      <c r="G11" s="115"/>
    </row>
    <row r="12" spans="1:7" ht="20.100000000000001" customHeight="1">
      <c r="A12" s="112"/>
      <c r="B12" s="112"/>
      <c r="C12" s="112"/>
      <c r="D12" s="112"/>
      <c r="E12" s="114">
        <f t="shared" si="0"/>
        <v>0</v>
      </c>
      <c r="F12" s="115"/>
      <c r="G12" s="115"/>
    </row>
    <row r="13" spans="1:7" ht="20.100000000000001" customHeight="1">
      <c r="A13" s="112"/>
      <c r="B13" s="112"/>
      <c r="C13" s="112"/>
      <c r="D13" s="112"/>
      <c r="E13" s="114">
        <f t="shared" si="0"/>
        <v>0</v>
      </c>
      <c r="F13" s="115"/>
      <c r="G13" s="115"/>
    </row>
    <row r="14" spans="1:7" ht="20.100000000000001" customHeight="1">
      <c r="A14" s="112"/>
      <c r="B14" s="112"/>
      <c r="C14" s="112"/>
      <c r="D14" s="112"/>
      <c r="E14" s="114">
        <f t="shared" si="0"/>
        <v>0</v>
      </c>
      <c r="F14" s="115"/>
      <c r="G14" s="115"/>
    </row>
    <row r="15" spans="1:7" ht="20.100000000000001" customHeight="1">
      <c r="A15" s="112"/>
      <c r="B15" s="112"/>
      <c r="C15" s="112"/>
      <c r="D15" s="112"/>
      <c r="E15" s="114">
        <f t="shared" si="0"/>
        <v>0</v>
      </c>
      <c r="F15" s="115"/>
      <c r="G15" s="115"/>
    </row>
    <row r="16" spans="1:7" ht="20.100000000000001" customHeight="1">
      <c r="A16" s="112"/>
      <c r="B16" s="112"/>
      <c r="C16" s="112"/>
      <c r="D16" s="112"/>
      <c r="E16" s="114">
        <f t="shared" si="0"/>
        <v>0</v>
      </c>
      <c r="F16" s="115"/>
      <c r="G16" s="115"/>
    </row>
    <row r="17" spans="1:7" ht="20.100000000000001" customHeight="1">
      <c r="A17" s="112"/>
      <c r="B17" s="112"/>
      <c r="C17" s="112"/>
      <c r="D17" s="112"/>
      <c r="E17" s="114">
        <f t="shared" si="0"/>
        <v>0</v>
      </c>
      <c r="F17" s="115"/>
      <c r="G17" s="115"/>
    </row>
    <row r="18" spans="1:7" s="41" customFormat="1" ht="20.100000000000001" customHeight="1">
      <c r="A18" s="112"/>
      <c r="B18" s="112"/>
      <c r="C18" s="112"/>
      <c r="D18" s="112"/>
      <c r="E18" s="115">
        <f t="shared" si="0"/>
        <v>0</v>
      </c>
      <c r="F18" s="115"/>
      <c r="G18" s="115"/>
    </row>
    <row r="19" spans="1:7" ht="20.100000000000001" customHeight="1">
      <c r="A19" s="112"/>
      <c r="B19" s="112"/>
      <c r="C19" s="112"/>
      <c r="D19" s="112"/>
      <c r="E19" s="115">
        <f t="shared" si="0"/>
        <v>0</v>
      </c>
      <c r="F19" s="115"/>
      <c r="G19" s="115"/>
    </row>
    <row r="20" spans="1:7" ht="20.100000000000001" customHeight="1">
      <c r="A20" s="112"/>
      <c r="B20" s="112"/>
      <c r="C20" s="112"/>
      <c r="D20" s="116" t="s">
        <v>87</v>
      </c>
      <c r="E20" s="115">
        <f t="shared" si="0"/>
        <v>3219.08</v>
      </c>
      <c r="F20" s="115">
        <f>SUM(F6:F19)</f>
        <v>2866.08</v>
      </c>
      <c r="G20" s="115">
        <f>SUM(G6:G19)</f>
        <v>353</v>
      </c>
    </row>
  </sheetData>
  <sheetProtection formatCells="0" formatColumns="0" formatRows="0"/>
  <mergeCells count="3">
    <mergeCell ref="A2:G2"/>
    <mergeCell ref="E4:G4"/>
    <mergeCell ref="D4:D5"/>
  </mergeCells>
  <phoneticPr fontId="40" type="noConversion"/>
  <printOptions horizontalCentered="1"/>
  <pageMargins left="0.74791666666666701" right="0.74791666666666701" top="0.98402777777777795" bottom="0.98402777777777795" header="0.51180555555555596" footer="0.51180555555555596"/>
  <pageSetup paperSize="9" scale="88"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F20"/>
  <sheetViews>
    <sheetView showGridLines="0" showZeros="0" workbookViewId="0">
      <selection activeCell="C27" sqref="C27"/>
    </sheetView>
  </sheetViews>
  <sheetFormatPr defaultColWidth="9.33203125" defaultRowHeight="11.25"/>
  <cols>
    <col min="1" max="2" width="12.6640625" customWidth="1"/>
    <col min="3" max="3" width="40.83203125" customWidth="1"/>
    <col min="4" max="6" width="22.83203125" customWidth="1"/>
  </cols>
  <sheetData>
    <row r="1" spans="1:6" ht="12" customHeight="1">
      <c r="A1" s="85" t="s">
        <v>93</v>
      </c>
      <c r="B1" s="86"/>
      <c r="C1" s="86"/>
      <c r="D1" s="87"/>
      <c r="E1" s="87"/>
      <c r="F1" s="88"/>
    </row>
    <row r="2" spans="1:6" ht="25.5" customHeight="1">
      <c r="A2" s="172" t="s">
        <v>9</v>
      </c>
      <c r="B2" s="172"/>
      <c r="C2" s="172"/>
      <c r="D2" s="172"/>
      <c r="E2" s="172"/>
      <c r="F2" s="172"/>
    </row>
    <row r="3" spans="1:6" ht="12" customHeight="1">
      <c r="A3" s="89" t="s">
        <v>23</v>
      </c>
      <c r="B3" s="90"/>
      <c r="C3" s="90"/>
      <c r="D3" s="91"/>
      <c r="E3" s="91"/>
      <c r="F3" s="92" t="s">
        <v>24</v>
      </c>
    </row>
    <row r="4" spans="1:6" s="40" customFormat="1" ht="15" customHeight="1">
      <c r="A4" s="93" t="s">
        <v>94</v>
      </c>
      <c r="B4" s="94"/>
      <c r="C4" s="176" t="s">
        <v>95</v>
      </c>
      <c r="D4" s="173" t="s">
        <v>28</v>
      </c>
      <c r="E4" s="174"/>
      <c r="F4" s="175"/>
    </row>
    <row r="5" spans="1:6" s="40" customFormat="1" ht="15" customHeight="1">
      <c r="A5" s="95" t="s">
        <v>70</v>
      </c>
      <c r="B5" s="95" t="s">
        <v>71</v>
      </c>
      <c r="C5" s="177"/>
      <c r="D5" s="96" t="s">
        <v>90</v>
      </c>
      <c r="E5" s="97" t="s">
        <v>91</v>
      </c>
      <c r="F5" s="98" t="s">
        <v>92</v>
      </c>
    </row>
    <row r="6" spans="1:6" ht="20.100000000000001" customHeight="1">
      <c r="A6" s="99" t="s">
        <v>96</v>
      </c>
      <c r="B6" s="99" t="s">
        <v>83</v>
      </c>
      <c r="C6" s="99" t="s">
        <v>97</v>
      </c>
      <c r="D6" s="100">
        <v>1319.51</v>
      </c>
      <c r="E6" s="100">
        <v>1319.51</v>
      </c>
      <c r="F6" s="100"/>
    </row>
    <row r="7" spans="1:6" ht="20.100000000000001" customHeight="1">
      <c r="A7" s="99" t="s">
        <v>96</v>
      </c>
      <c r="B7" s="99" t="s">
        <v>98</v>
      </c>
      <c r="C7" s="99" t="s">
        <v>99</v>
      </c>
      <c r="D7" s="100">
        <v>333.51</v>
      </c>
      <c r="E7" s="100">
        <v>333.51</v>
      </c>
      <c r="F7" s="100"/>
    </row>
    <row r="8" spans="1:6" ht="20.100000000000001" customHeight="1">
      <c r="A8" s="99" t="s">
        <v>96</v>
      </c>
      <c r="B8" s="99" t="s">
        <v>100</v>
      </c>
      <c r="C8" s="99" t="s">
        <v>101</v>
      </c>
      <c r="D8" s="100">
        <v>146.18</v>
      </c>
      <c r="E8" s="100">
        <v>146.18</v>
      </c>
      <c r="F8" s="100"/>
    </row>
    <row r="9" spans="1:6" ht="20.100000000000001" customHeight="1">
      <c r="A9" s="99" t="s">
        <v>102</v>
      </c>
      <c r="B9" s="99" t="s">
        <v>83</v>
      </c>
      <c r="C9" s="99" t="s">
        <v>103</v>
      </c>
      <c r="D9" s="100">
        <v>565.08000000000004</v>
      </c>
      <c r="E9" s="100">
        <v>565.08000000000004</v>
      </c>
      <c r="F9" s="100"/>
    </row>
    <row r="10" spans="1:6" ht="20.100000000000001" customHeight="1">
      <c r="A10" s="99" t="s">
        <v>102</v>
      </c>
      <c r="B10" s="99" t="s">
        <v>100</v>
      </c>
      <c r="C10" s="99" t="s">
        <v>104</v>
      </c>
      <c r="D10" s="100">
        <v>33.520000000000003</v>
      </c>
      <c r="E10" s="100">
        <v>33.520000000000003</v>
      </c>
      <c r="F10" s="100"/>
    </row>
    <row r="11" spans="1:6" ht="20.100000000000001" customHeight="1">
      <c r="A11" s="99" t="s">
        <v>102</v>
      </c>
      <c r="B11" s="99" t="s">
        <v>105</v>
      </c>
      <c r="C11" s="99" t="s">
        <v>106</v>
      </c>
      <c r="D11" s="100">
        <v>0.8</v>
      </c>
      <c r="E11" s="100">
        <v>0.8</v>
      </c>
      <c r="F11" s="100"/>
    </row>
    <row r="12" spans="1:6" ht="20.100000000000001" customHeight="1">
      <c r="A12" s="99" t="s">
        <v>102</v>
      </c>
      <c r="B12" s="99" t="s">
        <v>107</v>
      </c>
      <c r="C12" s="99" t="s">
        <v>108</v>
      </c>
      <c r="D12" s="100">
        <v>4.0999999999999996</v>
      </c>
      <c r="E12" s="100">
        <v>4.0999999999999996</v>
      </c>
      <c r="F12" s="100"/>
    </row>
    <row r="13" spans="1:6" ht="20.100000000000001" customHeight="1">
      <c r="A13" s="99" t="s">
        <v>102</v>
      </c>
      <c r="B13" s="99" t="s">
        <v>109</v>
      </c>
      <c r="C13" s="99" t="s">
        <v>110</v>
      </c>
      <c r="D13" s="100">
        <v>39.520000000000003</v>
      </c>
      <c r="E13" s="100">
        <v>39.520000000000003</v>
      </c>
      <c r="F13" s="100"/>
    </row>
    <row r="14" spans="1:6" ht="20.100000000000001" customHeight="1">
      <c r="A14" s="99" t="s">
        <v>102</v>
      </c>
      <c r="B14" s="99" t="s">
        <v>111</v>
      </c>
      <c r="C14" s="99" t="s">
        <v>112</v>
      </c>
      <c r="D14" s="100">
        <v>10.87</v>
      </c>
      <c r="E14" s="100">
        <v>10.87</v>
      </c>
      <c r="F14" s="100"/>
    </row>
    <row r="15" spans="1:6" ht="20.100000000000001" customHeight="1">
      <c r="A15" s="99" t="s">
        <v>102</v>
      </c>
      <c r="B15" s="99" t="s">
        <v>85</v>
      </c>
      <c r="C15" s="99" t="s">
        <v>113</v>
      </c>
      <c r="D15" s="100">
        <v>412.33</v>
      </c>
      <c r="E15" s="100">
        <v>412.33</v>
      </c>
      <c r="F15" s="100"/>
    </row>
    <row r="16" spans="1:6" ht="20.100000000000001" customHeight="1">
      <c r="A16" s="99" t="s">
        <v>114</v>
      </c>
      <c r="B16" s="99" t="s">
        <v>105</v>
      </c>
      <c r="C16" s="99" t="s">
        <v>115</v>
      </c>
      <c r="D16" s="100">
        <v>353</v>
      </c>
      <c r="E16" s="100"/>
      <c r="F16" s="100">
        <v>353</v>
      </c>
    </row>
    <row r="17" spans="1:6" ht="20.100000000000001" customHeight="1">
      <c r="A17" s="99" t="s">
        <v>116</v>
      </c>
      <c r="B17" s="99" t="s">
        <v>98</v>
      </c>
      <c r="C17" s="99" t="s">
        <v>117</v>
      </c>
      <c r="D17" s="100">
        <v>0.5</v>
      </c>
      <c r="E17" s="100">
        <v>0.5</v>
      </c>
      <c r="F17" s="100"/>
    </row>
    <row r="18" spans="1:6" s="41" customFormat="1" ht="20.100000000000001" customHeight="1">
      <c r="A18" s="99" t="s">
        <v>118</v>
      </c>
      <c r="B18" s="99" t="s">
        <v>83</v>
      </c>
      <c r="C18" s="99" t="s">
        <v>119</v>
      </c>
      <c r="D18" s="100">
        <v>0.15</v>
      </c>
      <c r="E18" s="100">
        <v>0.15</v>
      </c>
      <c r="F18" s="100"/>
    </row>
    <row r="19" spans="1:6" ht="20.100000000000001" customHeight="1">
      <c r="A19" s="99" t="s">
        <v>118</v>
      </c>
      <c r="B19" s="99" t="s">
        <v>85</v>
      </c>
      <c r="C19" s="99" t="s">
        <v>120</v>
      </c>
      <c r="D19" s="100">
        <v>0.01</v>
      </c>
      <c r="E19" s="100">
        <v>0.01</v>
      </c>
      <c r="F19" s="100"/>
    </row>
    <row r="20" spans="1:6" ht="20.100000000000001" customHeight="1">
      <c r="A20" s="101" t="s">
        <v>121</v>
      </c>
      <c r="B20" s="101" t="s">
        <v>121</v>
      </c>
      <c r="C20" s="101" t="s">
        <v>90</v>
      </c>
      <c r="D20" s="100">
        <v>3219.08</v>
      </c>
      <c r="E20" s="100">
        <v>2866.08</v>
      </c>
      <c r="F20" s="100">
        <v>353</v>
      </c>
    </row>
  </sheetData>
  <sheetProtection formatCells="0" formatColumns="0" formatRows="0"/>
  <mergeCells count="3">
    <mergeCell ref="A2:F2"/>
    <mergeCell ref="D4:F4"/>
    <mergeCell ref="C4:C5"/>
  </mergeCells>
  <phoneticPr fontId="40" type="noConversion"/>
  <printOptions horizontalCentered="1"/>
  <pageMargins left="0.74791666666666701" right="0.74791666666666701" top="0.98402777777777795" bottom="0.98402777777777795" header="0.51111111111111096" footer="0.5111111111111109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D24"/>
  <sheetViews>
    <sheetView showGridLines="0" showZeros="0" topLeftCell="A9" workbookViewId="0">
      <selection activeCell="D21" sqref="D21"/>
    </sheetView>
  </sheetViews>
  <sheetFormatPr defaultColWidth="9" defaultRowHeight="11.25"/>
  <cols>
    <col min="1" max="1" width="45.83203125" customWidth="1"/>
    <col min="2" max="2" width="30.83203125" customWidth="1"/>
    <col min="3" max="3" width="45.83203125" customWidth="1"/>
    <col min="4" max="4" width="30.83203125" customWidth="1"/>
  </cols>
  <sheetData>
    <row r="1" spans="1:4" ht="12" customHeight="1">
      <c r="A1" s="68" t="s">
        <v>122</v>
      </c>
      <c r="B1" s="69"/>
      <c r="C1" s="70"/>
      <c r="D1" s="69"/>
    </row>
    <row r="2" spans="1:4" ht="31.5" customHeight="1">
      <c r="A2" s="178" t="s">
        <v>11</v>
      </c>
      <c r="B2" s="178"/>
      <c r="C2" s="178"/>
      <c r="D2" s="178"/>
    </row>
    <row r="3" spans="1:4" ht="21.75" customHeight="1">
      <c r="A3" s="32" t="s">
        <v>23</v>
      </c>
      <c r="B3" s="71"/>
      <c r="C3" s="71"/>
      <c r="D3" s="69" t="s">
        <v>24</v>
      </c>
    </row>
    <row r="4" spans="1:4" s="40" customFormat="1" ht="20.100000000000001" customHeight="1">
      <c r="A4" s="179" t="s">
        <v>25</v>
      </c>
      <c r="B4" s="180"/>
      <c r="C4" s="179" t="s">
        <v>26</v>
      </c>
      <c r="D4" s="180"/>
    </row>
    <row r="5" spans="1:4" s="40" customFormat="1" ht="20.100000000000001" customHeight="1">
      <c r="A5" s="72" t="s">
        <v>27</v>
      </c>
      <c r="B5" s="73" t="s">
        <v>28</v>
      </c>
      <c r="C5" s="72" t="s">
        <v>27</v>
      </c>
      <c r="D5" s="73" t="s">
        <v>28</v>
      </c>
    </row>
    <row r="6" spans="1:4" s="67" customFormat="1" ht="20.100000000000001" customHeight="1">
      <c r="A6" s="74" t="s">
        <v>123</v>
      </c>
      <c r="B6" s="75">
        <f>SUM(B7:B9)</f>
        <v>3219.08</v>
      </c>
      <c r="C6" s="74" t="s">
        <v>30</v>
      </c>
      <c r="D6" s="76">
        <v>1799.36</v>
      </c>
    </row>
    <row r="7" spans="1:4" s="67" customFormat="1" ht="20.100000000000001" customHeight="1">
      <c r="A7" s="77" t="s">
        <v>33</v>
      </c>
      <c r="B7" s="75">
        <v>2900.48</v>
      </c>
      <c r="C7" s="74" t="s">
        <v>32</v>
      </c>
      <c r="D7" s="76">
        <v>701.12</v>
      </c>
    </row>
    <row r="8" spans="1:4" s="67" customFormat="1" ht="20.100000000000001" customHeight="1">
      <c r="A8" s="77" t="s">
        <v>35</v>
      </c>
      <c r="B8" s="75"/>
      <c r="C8" s="74" t="s">
        <v>34</v>
      </c>
      <c r="D8" s="76">
        <f>SUM(D9:D18)</f>
        <v>365.6</v>
      </c>
    </row>
    <row r="9" spans="1:4" s="67" customFormat="1" ht="20.100000000000001" customHeight="1">
      <c r="A9" s="77" t="s">
        <v>37</v>
      </c>
      <c r="B9" s="75">
        <v>318.60000000000002</v>
      </c>
      <c r="C9" s="77" t="s">
        <v>36</v>
      </c>
      <c r="D9" s="76">
        <v>47</v>
      </c>
    </row>
    <row r="10" spans="1:4" s="67" customFormat="1" ht="20.100000000000001" customHeight="1">
      <c r="A10" s="77" t="s">
        <v>124</v>
      </c>
      <c r="B10" s="78"/>
      <c r="C10" s="77" t="s">
        <v>38</v>
      </c>
      <c r="D10" s="76">
        <v>318.60000000000002</v>
      </c>
    </row>
    <row r="11" spans="1:4" s="67" customFormat="1" ht="20.100000000000001" customHeight="1">
      <c r="A11" s="74" t="s">
        <v>125</v>
      </c>
      <c r="B11" s="78"/>
      <c r="C11" s="77"/>
      <c r="D11" s="76"/>
    </row>
    <row r="12" spans="1:4" s="67" customFormat="1" ht="20.100000000000001" customHeight="1">
      <c r="A12" s="74"/>
      <c r="B12" s="78"/>
      <c r="C12" s="77"/>
      <c r="D12" s="76"/>
    </row>
    <row r="13" spans="1:4" s="67" customFormat="1" ht="20.100000000000001" customHeight="1">
      <c r="A13" s="74"/>
      <c r="B13" s="78"/>
      <c r="C13" s="77"/>
      <c r="D13" s="76"/>
    </row>
    <row r="14" spans="1:4" s="67" customFormat="1" ht="20.100000000000001" customHeight="1">
      <c r="A14" s="74"/>
      <c r="B14" s="78"/>
      <c r="C14" s="77"/>
      <c r="D14" s="76"/>
    </row>
    <row r="15" spans="1:4" s="67" customFormat="1" ht="36" customHeight="1">
      <c r="A15" s="74"/>
      <c r="B15" s="78"/>
      <c r="C15" s="77"/>
      <c r="D15" s="76"/>
    </row>
    <row r="16" spans="1:4" s="67" customFormat="1" ht="20.100000000000001" customHeight="1">
      <c r="A16" s="74"/>
      <c r="B16" s="78"/>
      <c r="C16" s="79"/>
      <c r="D16" s="76"/>
    </row>
    <row r="17" spans="1:4" s="67" customFormat="1" ht="20.100000000000001" customHeight="1">
      <c r="A17" s="74"/>
      <c r="B17" s="78"/>
      <c r="C17" s="74"/>
      <c r="D17" s="76"/>
    </row>
    <row r="18" spans="1:4" s="40" customFormat="1" ht="20.100000000000001" customHeight="1">
      <c r="A18" s="74"/>
      <c r="B18" s="78"/>
      <c r="C18" s="80"/>
      <c r="D18" s="76"/>
    </row>
    <row r="19" spans="1:4" s="67" customFormat="1" ht="20.100000000000001" customHeight="1">
      <c r="A19" s="74"/>
      <c r="B19" s="78"/>
      <c r="C19" s="81" t="s">
        <v>48</v>
      </c>
      <c r="D19" s="76">
        <f>SUM(D20:D20)</f>
        <v>353</v>
      </c>
    </row>
    <row r="20" spans="1:4" ht="20.25" customHeight="1">
      <c r="A20" s="74"/>
      <c r="B20" s="78"/>
      <c r="C20" s="77" t="s">
        <v>50</v>
      </c>
      <c r="D20" s="76">
        <v>353</v>
      </c>
    </row>
    <row r="21" spans="1:4" ht="20.25" customHeight="1">
      <c r="A21" s="74"/>
      <c r="B21" s="78"/>
      <c r="C21" s="77"/>
      <c r="D21" s="82"/>
    </row>
    <row r="22" spans="1:4" ht="20.25" customHeight="1">
      <c r="A22" s="74"/>
      <c r="B22" s="78"/>
      <c r="C22" s="83"/>
      <c r="D22" s="82"/>
    </row>
    <row r="23" spans="1:4" ht="20.25" customHeight="1">
      <c r="A23" s="74"/>
      <c r="B23" s="78"/>
      <c r="C23" s="80"/>
      <c r="D23" s="82"/>
    </row>
    <row r="24" spans="1:4" ht="20.25" customHeight="1">
      <c r="A24" s="72" t="s">
        <v>53</v>
      </c>
      <c r="B24" s="78">
        <f>+B6+B10+B11</f>
        <v>3219.08</v>
      </c>
      <c r="C24" s="72" t="s">
        <v>54</v>
      </c>
      <c r="D24" s="84">
        <f>D6+D7+D8+D19</f>
        <v>3219.08</v>
      </c>
    </row>
  </sheetData>
  <sheetProtection formatCells="0" formatColumns="0" formatRows="0"/>
  <mergeCells count="3">
    <mergeCell ref="A2:D2"/>
    <mergeCell ref="A4:B4"/>
    <mergeCell ref="C4:D4"/>
  </mergeCells>
  <phoneticPr fontId="40" type="noConversion"/>
  <printOptions horizontalCentered="1"/>
  <pageMargins left="0.39305555555555599" right="0.39305555555555599" top="0.78680555555555598" bottom="0.98402777777777795" header="0.51180555555555596" footer="0.51180555555555596"/>
  <pageSetup paperSize="9" scale="92"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G8"/>
  <sheetViews>
    <sheetView showGridLines="0" showZeros="0" workbookViewId="0">
      <selection activeCell="D7" sqref="D7"/>
    </sheetView>
  </sheetViews>
  <sheetFormatPr defaultColWidth="9" defaultRowHeight="11.25"/>
  <cols>
    <col min="1" max="3" width="7.83203125" customWidth="1"/>
    <col min="4" max="4" width="40.83203125" customWidth="1"/>
    <col min="5" max="7" width="22.83203125" customWidth="1"/>
  </cols>
  <sheetData>
    <row r="1" spans="1:7" ht="12" customHeight="1">
      <c r="A1" s="28" t="s">
        <v>126</v>
      </c>
      <c r="B1" s="29"/>
      <c r="C1" s="29"/>
      <c r="D1" s="29"/>
      <c r="E1" s="30"/>
      <c r="F1" s="30"/>
      <c r="G1" s="31"/>
    </row>
    <row r="2" spans="1:7" ht="25.5" customHeight="1">
      <c r="A2" s="181" t="s">
        <v>13</v>
      </c>
      <c r="B2" s="181"/>
      <c r="C2" s="181"/>
      <c r="D2" s="181"/>
      <c r="E2" s="181"/>
      <c r="F2" s="181"/>
      <c r="G2" s="181"/>
    </row>
    <row r="3" spans="1:7" ht="20.25" customHeight="1">
      <c r="A3" s="32" t="s">
        <v>23</v>
      </c>
      <c r="B3" s="33"/>
      <c r="C3" s="33"/>
      <c r="D3" s="33"/>
      <c r="E3" s="34"/>
      <c r="F3" s="34"/>
      <c r="G3" s="35" t="s">
        <v>24</v>
      </c>
    </row>
    <row r="4" spans="1:7" s="40" customFormat="1" ht="15" customHeight="1">
      <c r="A4" s="60" t="s">
        <v>56</v>
      </c>
      <c r="B4" s="61"/>
      <c r="C4" s="63"/>
      <c r="D4" s="182" t="s">
        <v>57</v>
      </c>
      <c r="E4" s="167" t="s">
        <v>28</v>
      </c>
      <c r="F4" s="168"/>
      <c r="G4" s="169"/>
    </row>
    <row r="5" spans="1:7" s="40" customFormat="1" ht="15" customHeight="1">
      <c r="A5" s="62" t="s">
        <v>70</v>
      </c>
      <c r="B5" s="62" t="s">
        <v>71</v>
      </c>
      <c r="C5" s="62" t="s">
        <v>72</v>
      </c>
      <c r="D5" s="183"/>
      <c r="E5" s="64" t="s">
        <v>90</v>
      </c>
      <c r="F5" s="65" t="s">
        <v>91</v>
      </c>
      <c r="G5" s="66" t="s">
        <v>92</v>
      </c>
    </row>
    <row r="6" spans="1:7" ht="20.100000000000001" customHeight="1">
      <c r="A6" s="4" t="s">
        <v>81</v>
      </c>
      <c r="B6" s="4" t="s">
        <v>82</v>
      </c>
      <c r="C6" s="4" t="s">
        <v>83</v>
      </c>
      <c r="D6" s="4" t="s">
        <v>84</v>
      </c>
      <c r="E6" s="39">
        <v>2866.08</v>
      </c>
      <c r="F6" s="39">
        <v>2866.08</v>
      </c>
      <c r="G6" s="39"/>
    </row>
    <row r="7" spans="1:7" ht="20.100000000000001" customHeight="1">
      <c r="A7" s="4" t="s">
        <v>81</v>
      </c>
      <c r="B7" s="4" t="s">
        <v>82</v>
      </c>
      <c r="C7" s="4" t="s">
        <v>85</v>
      </c>
      <c r="D7" s="4" t="s">
        <v>86</v>
      </c>
      <c r="E7" s="39">
        <v>353</v>
      </c>
      <c r="F7" s="39"/>
      <c r="G7" s="39">
        <v>353</v>
      </c>
    </row>
    <row r="8" spans="1:7" ht="20.100000000000001" customHeight="1">
      <c r="A8" s="5" t="s">
        <v>121</v>
      </c>
      <c r="B8" s="5" t="s">
        <v>121</v>
      </c>
      <c r="C8" s="5" t="s">
        <v>121</v>
      </c>
      <c r="D8" s="5" t="s">
        <v>90</v>
      </c>
      <c r="E8" s="39">
        <v>3219.08</v>
      </c>
      <c r="F8" s="39">
        <v>2866.08</v>
      </c>
      <c r="G8" s="39">
        <v>353</v>
      </c>
    </row>
  </sheetData>
  <sheetProtection formatCells="0" formatColumns="0" formatRows="0"/>
  <mergeCells count="3">
    <mergeCell ref="A2:G2"/>
    <mergeCell ref="E4:G4"/>
    <mergeCell ref="D4:D5"/>
  </mergeCells>
  <phoneticPr fontId="40" type="noConversion"/>
  <printOptions horizontalCentered="1"/>
  <pageMargins left="0.74791666666666701" right="0.74791666666666701" top="0.98402777777777795" bottom="0.98402777777777795" header="0.51180555555555596" footer="0.51180555555555596"/>
  <pageSetup paperSize="9" scale="94"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D35"/>
  <sheetViews>
    <sheetView showGridLines="0" showZeros="0" workbookViewId="0">
      <selection activeCell="C32" sqref="C32"/>
    </sheetView>
  </sheetViews>
  <sheetFormatPr defaultColWidth="9" defaultRowHeight="11.25"/>
  <cols>
    <col min="1" max="2" width="13" customWidth="1"/>
    <col min="3" max="3" width="40.83203125" customWidth="1"/>
    <col min="4" max="4" width="42.5" style="58" customWidth="1"/>
  </cols>
  <sheetData>
    <row r="1" spans="1:4" ht="12" customHeight="1">
      <c r="A1" s="28" t="s">
        <v>127</v>
      </c>
      <c r="B1" s="29"/>
      <c r="C1" s="29"/>
      <c r="D1" s="59"/>
    </row>
    <row r="2" spans="1:4" ht="25.5" customHeight="1">
      <c r="A2" s="181" t="s">
        <v>128</v>
      </c>
      <c r="B2" s="181"/>
      <c r="C2" s="181"/>
      <c r="D2" s="181"/>
    </row>
    <row r="3" spans="1:4" ht="21.75" customHeight="1">
      <c r="A3" s="32" t="s">
        <v>23</v>
      </c>
      <c r="B3" s="33"/>
      <c r="C3" s="33"/>
      <c r="D3" s="35" t="s">
        <v>24</v>
      </c>
    </row>
    <row r="4" spans="1:4" s="40" customFormat="1" ht="15" customHeight="1">
      <c r="A4" s="60" t="s">
        <v>129</v>
      </c>
      <c r="B4" s="61"/>
      <c r="C4" s="182" t="s">
        <v>130</v>
      </c>
      <c r="D4" s="184" t="s">
        <v>28</v>
      </c>
    </row>
    <row r="5" spans="1:4" s="40" customFormat="1" ht="15" customHeight="1">
      <c r="A5" s="62" t="s">
        <v>70</v>
      </c>
      <c r="B5" s="62" t="s">
        <v>71</v>
      </c>
      <c r="C5" s="183"/>
      <c r="D5" s="185"/>
    </row>
    <row r="6" spans="1:4" s="40" customFormat="1" ht="15" customHeight="1">
      <c r="A6" s="4" t="s">
        <v>131</v>
      </c>
      <c r="B6" s="4" t="s">
        <v>83</v>
      </c>
      <c r="C6" s="4" t="s">
        <v>132</v>
      </c>
      <c r="D6" s="39">
        <v>398.99</v>
      </c>
    </row>
    <row r="7" spans="1:4" s="40" customFormat="1" ht="15" customHeight="1">
      <c r="A7" s="4" t="s">
        <v>131</v>
      </c>
      <c r="B7" s="4" t="s">
        <v>98</v>
      </c>
      <c r="C7" s="4" t="s">
        <v>133</v>
      </c>
      <c r="D7" s="39">
        <v>767.59</v>
      </c>
    </row>
    <row r="8" spans="1:4" s="40" customFormat="1" ht="15" customHeight="1">
      <c r="A8" s="4" t="s">
        <v>131</v>
      </c>
      <c r="B8" s="4" t="s">
        <v>100</v>
      </c>
      <c r="C8" s="4" t="s">
        <v>134</v>
      </c>
      <c r="D8" s="39">
        <v>105.09</v>
      </c>
    </row>
    <row r="9" spans="1:4" s="40" customFormat="1" ht="15" customHeight="1">
      <c r="A9" s="4" t="s">
        <v>131</v>
      </c>
      <c r="B9" s="4" t="s">
        <v>107</v>
      </c>
      <c r="C9" s="4" t="s">
        <v>135</v>
      </c>
      <c r="D9" s="39">
        <v>47.83</v>
      </c>
    </row>
    <row r="10" spans="1:4" s="40" customFormat="1" ht="15" customHeight="1">
      <c r="A10" s="4" t="s">
        <v>131</v>
      </c>
      <c r="B10" s="4" t="s">
        <v>109</v>
      </c>
      <c r="C10" s="4" t="s">
        <v>136</v>
      </c>
      <c r="D10" s="39">
        <v>196.38</v>
      </c>
    </row>
    <row r="11" spans="1:4" s="40" customFormat="1" ht="15" customHeight="1">
      <c r="A11" s="4" t="s">
        <v>131</v>
      </c>
      <c r="B11" s="4" t="s">
        <v>137</v>
      </c>
      <c r="C11" s="4" t="s">
        <v>138</v>
      </c>
      <c r="D11" s="39">
        <v>14.73</v>
      </c>
    </row>
    <row r="12" spans="1:4" s="40" customFormat="1" ht="15" customHeight="1">
      <c r="A12" s="4" t="s">
        <v>131</v>
      </c>
      <c r="B12" s="4" t="s">
        <v>137</v>
      </c>
      <c r="C12" s="4" t="s">
        <v>139</v>
      </c>
      <c r="D12" s="39">
        <v>120.77</v>
      </c>
    </row>
    <row r="13" spans="1:4" s="40" customFormat="1" ht="15" customHeight="1">
      <c r="A13" s="4" t="s">
        <v>131</v>
      </c>
      <c r="B13" s="4" t="s">
        <v>137</v>
      </c>
      <c r="C13" s="4" t="s">
        <v>140</v>
      </c>
      <c r="D13" s="39">
        <v>0.65</v>
      </c>
    </row>
    <row r="14" spans="1:4" s="40" customFormat="1" ht="15" customHeight="1">
      <c r="A14" s="4" t="s">
        <v>131</v>
      </c>
      <c r="B14" s="4" t="s">
        <v>137</v>
      </c>
      <c r="C14" s="4" t="s">
        <v>141</v>
      </c>
      <c r="D14" s="39">
        <v>0.98</v>
      </c>
    </row>
    <row r="15" spans="1:4" s="40" customFormat="1" ht="15" customHeight="1">
      <c r="A15" s="4" t="s">
        <v>131</v>
      </c>
      <c r="B15" s="4" t="s">
        <v>142</v>
      </c>
      <c r="C15" s="4" t="s">
        <v>101</v>
      </c>
      <c r="D15" s="39">
        <v>146.18</v>
      </c>
    </row>
    <row r="16" spans="1:4" s="40" customFormat="1" ht="15" customHeight="1">
      <c r="A16" s="4" t="s">
        <v>143</v>
      </c>
      <c r="B16" s="4" t="s">
        <v>83</v>
      </c>
      <c r="C16" s="4" t="s">
        <v>144</v>
      </c>
      <c r="D16" s="39">
        <v>344.6</v>
      </c>
    </row>
    <row r="17" spans="1:4" s="40" customFormat="1" ht="15" customHeight="1">
      <c r="A17" s="4" t="s">
        <v>143</v>
      </c>
      <c r="B17" s="4" t="s">
        <v>98</v>
      </c>
      <c r="C17" s="4" t="s">
        <v>145</v>
      </c>
      <c r="D17" s="39">
        <v>5.5</v>
      </c>
    </row>
    <row r="18" spans="1:4" s="40" customFormat="1" ht="15" customHeight="1">
      <c r="A18" s="4" t="s">
        <v>143</v>
      </c>
      <c r="B18" s="4" t="s">
        <v>100</v>
      </c>
      <c r="C18" s="4" t="s">
        <v>146</v>
      </c>
      <c r="D18" s="39">
        <v>0.5</v>
      </c>
    </row>
    <row r="19" spans="1:4" s="40" customFormat="1" ht="15" customHeight="1">
      <c r="A19" s="4" t="s">
        <v>143</v>
      </c>
      <c r="B19" s="4" t="s">
        <v>147</v>
      </c>
      <c r="C19" s="4" t="s">
        <v>148</v>
      </c>
      <c r="D19" s="39">
        <v>2.86</v>
      </c>
    </row>
    <row r="20" spans="1:4" ht="12">
      <c r="A20" s="4" t="s">
        <v>143</v>
      </c>
      <c r="B20" s="4" t="s">
        <v>105</v>
      </c>
      <c r="C20" s="4" t="s">
        <v>149</v>
      </c>
      <c r="D20" s="39">
        <v>9.61</v>
      </c>
    </row>
    <row r="21" spans="1:4" ht="12">
      <c r="A21" s="4" t="s">
        <v>143</v>
      </c>
      <c r="B21" s="4" t="s">
        <v>107</v>
      </c>
      <c r="C21" s="4" t="s">
        <v>150</v>
      </c>
      <c r="D21" s="39">
        <v>26.23</v>
      </c>
    </row>
    <row r="22" spans="1:4" ht="12">
      <c r="A22" s="4" t="s">
        <v>143</v>
      </c>
      <c r="B22" s="4" t="s">
        <v>111</v>
      </c>
      <c r="C22" s="4" t="s">
        <v>151</v>
      </c>
      <c r="D22" s="39">
        <v>70</v>
      </c>
    </row>
    <row r="23" spans="1:4" ht="12">
      <c r="A23" s="4" t="s">
        <v>143</v>
      </c>
      <c r="B23" s="4" t="s">
        <v>152</v>
      </c>
      <c r="C23" s="4" t="s">
        <v>153</v>
      </c>
      <c r="D23" s="39">
        <v>12.62</v>
      </c>
    </row>
    <row r="24" spans="1:4" ht="12">
      <c r="A24" s="4" t="s">
        <v>143</v>
      </c>
      <c r="B24" s="4" t="s">
        <v>137</v>
      </c>
      <c r="C24" s="4" t="s">
        <v>154</v>
      </c>
      <c r="D24" s="39">
        <v>4.0999999999999996</v>
      </c>
    </row>
    <row r="25" spans="1:4" ht="12">
      <c r="A25" s="4" t="s">
        <v>143</v>
      </c>
      <c r="B25" s="4" t="s">
        <v>142</v>
      </c>
      <c r="C25" s="4" t="s">
        <v>155</v>
      </c>
      <c r="D25" s="39">
        <v>10.87</v>
      </c>
    </row>
    <row r="26" spans="1:4" ht="12">
      <c r="A26" s="4" t="s">
        <v>143</v>
      </c>
      <c r="B26" s="4" t="s">
        <v>156</v>
      </c>
      <c r="C26" s="4" t="s">
        <v>104</v>
      </c>
      <c r="D26" s="39">
        <v>33.520000000000003</v>
      </c>
    </row>
    <row r="27" spans="1:4" ht="12">
      <c r="A27" s="4" t="s">
        <v>143</v>
      </c>
      <c r="B27" s="4" t="s">
        <v>157</v>
      </c>
      <c r="C27" s="4" t="s">
        <v>158</v>
      </c>
      <c r="D27" s="39">
        <v>0.8</v>
      </c>
    </row>
    <row r="28" spans="1:4" ht="12">
      <c r="A28" s="4" t="s">
        <v>143</v>
      </c>
      <c r="B28" s="4" t="s">
        <v>159</v>
      </c>
      <c r="C28" s="4" t="s">
        <v>160</v>
      </c>
      <c r="D28" s="39">
        <v>16.39</v>
      </c>
    </row>
    <row r="29" spans="1:4" ht="12">
      <c r="A29" s="4" t="s">
        <v>143</v>
      </c>
      <c r="B29" s="4" t="s">
        <v>161</v>
      </c>
      <c r="C29" s="4" t="s">
        <v>162</v>
      </c>
      <c r="D29" s="39">
        <v>3.47</v>
      </c>
    </row>
    <row r="30" spans="1:4" ht="12">
      <c r="A30" s="4" t="s">
        <v>143</v>
      </c>
      <c r="B30" s="4" t="s">
        <v>163</v>
      </c>
      <c r="C30" s="4" t="s">
        <v>110</v>
      </c>
      <c r="D30" s="39">
        <v>39.520000000000003</v>
      </c>
    </row>
    <row r="31" spans="1:4" ht="12">
      <c r="A31" s="4" t="s">
        <v>143</v>
      </c>
      <c r="B31" s="4" t="s">
        <v>164</v>
      </c>
      <c r="C31" s="4" t="s">
        <v>165</v>
      </c>
      <c r="D31" s="39">
        <v>73.8</v>
      </c>
    </row>
    <row r="32" spans="1:4" ht="12">
      <c r="A32" s="4" t="s">
        <v>143</v>
      </c>
      <c r="B32" s="4" t="s">
        <v>85</v>
      </c>
      <c r="C32" s="4" t="s">
        <v>113</v>
      </c>
      <c r="D32" s="39">
        <v>412.33</v>
      </c>
    </row>
    <row r="33" spans="1:4" ht="12">
      <c r="A33" s="4" t="s">
        <v>166</v>
      </c>
      <c r="B33" s="4" t="s">
        <v>111</v>
      </c>
      <c r="C33" s="4" t="s">
        <v>167</v>
      </c>
      <c r="D33" s="39">
        <v>0.15</v>
      </c>
    </row>
    <row r="34" spans="1:4" ht="12">
      <c r="A34" s="4" t="s">
        <v>166</v>
      </c>
      <c r="B34" s="4" t="s">
        <v>85</v>
      </c>
      <c r="C34" s="4" t="s">
        <v>168</v>
      </c>
      <c r="D34" s="39">
        <v>0.01</v>
      </c>
    </row>
    <row r="35" spans="1:4" ht="12">
      <c r="A35" s="5" t="s">
        <v>121</v>
      </c>
      <c r="B35" s="5" t="s">
        <v>121</v>
      </c>
      <c r="C35" s="5" t="s">
        <v>90</v>
      </c>
      <c r="D35" s="39">
        <v>2866.08</v>
      </c>
    </row>
  </sheetData>
  <sheetProtection formatCells="0" formatColumns="0" formatRows="0"/>
  <mergeCells count="3">
    <mergeCell ref="A2:D2"/>
    <mergeCell ref="C4:C5"/>
    <mergeCell ref="D4:D5"/>
  </mergeCells>
  <phoneticPr fontId="40" type="noConversion"/>
  <printOptions horizontalCentered="1"/>
  <pageMargins left="0.39305555555555599" right="0.39305555555555599" top="0.78680555555555598" bottom="0.47222222222222199" header="0.51180555555555596" footer="0.51180555555555596"/>
  <pageSetup paperSize="9"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D19"/>
  <sheetViews>
    <sheetView showGridLines="0" showZeros="0" workbookViewId="0">
      <selection activeCell="G13" sqref="G13"/>
    </sheetView>
  </sheetViews>
  <sheetFormatPr defaultColWidth="9" defaultRowHeight="11.25"/>
  <cols>
    <col min="1" max="1" width="10.6640625" customWidth="1"/>
    <col min="2" max="2" width="14" customWidth="1"/>
    <col min="3" max="3" width="40.83203125" customWidth="1"/>
    <col min="4" max="4" width="42.5" style="58" customWidth="1"/>
  </cols>
  <sheetData>
    <row r="1" spans="1:4" ht="12" customHeight="1">
      <c r="A1" s="28" t="s">
        <v>169</v>
      </c>
      <c r="B1" s="29"/>
      <c r="C1" s="29"/>
      <c r="D1" s="59"/>
    </row>
    <row r="2" spans="1:4" ht="25.5" customHeight="1">
      <c r="A2" s="181" t="s">
        <v>170</v>
      </c>
      <c r="B2" s="181"/>
      <c r="C2" s="181"/>
      <c r="D2" s="181"/>
    </row>
    <row r="3" spans="1:4" ht="21.75" customHeight="1">
      <c r="A3" s="32" t="s">
        <v>23</v>
      </c>
      <c r="B3" s="33"/>
      <c r="C3" s="33"/>
      <c r="D3" s="35" t="s">
        <v>24</v>
      </c>
    </row>
    <row r="4" spans="1:4" s="40" customFormat="1" ht="15" customHeight="1">
      <c r="A4" s="60" t="s">
        <v>94</v>
      </c>
      <c r="B4" s="61"/>
      <c r="C4" s="182" t="s">
        <v>95</v>
      </c>
      <c r="D4" s="184" t="s">
        <v>28</v>
      </c>
    </row>
    <row r="5" spans="1:4" s="40" customFormat="1" ht="15" customHeight="1">
      <c r="A5" s="62" t="s">
        <v>70</v>
      </c>
      <c r="B5" s="62" t="s">
        <v>71</v>
      </c>
      <c r="C5" s="183"/>
      <c r="D5" s="185"/>
    </row>
    <row r="6" spans="1:4" s="40" customFormat="1" ht="15" customHeight="1">
      <c r="A6" s="4" t="s">
        <v>96</v>
      </c>
      <c r="B6" s="4" t="s">
        <v>83</v>
      </c>
      <c r="C6" s="4" t="s">
        <v>97</v>
      </c>
      <c r="D6" s="39">
        <v>1319.51</v>
      </c>
    </row>
    <row r="7" spans="1:4" s="40" customFormat="1" ht="15" customHeight="1">
      <c r="A7" s="4" t="s">
        <v>96</v>
      </c>
      <c r="B7" s="4" t="s">
        <v>98</v>
      </c>
      <c r="C7" s="4" t="s">
        <v>99</v>
      </c>
      <c r="D7" s="39">
        <v>333.51</v>
      </c>
    </row>
    <row r="8" spans="1:4" s="40" customFormat="1" ht="15" customHeight="1">
      <c r="A8" s="4" t="s">
        <v>96</v>
      </c>
      <c r="B8" s="4" t="s">
        <v>100</v>
      </c>
      <c r="C8" s="4" t="s">
        <v>101</v>
      </c>
      <c r="D8" s="39">
        <v>146.18</v>
      </c>
    </row>
    <row r="9" spans="1:4" s="40" customFormat="1" ht="15" customHeight="1">
      <c r="A9" s="4" t="s">
        <v>102</v>
      </c>
      <c r="B9" s="4" t="s">
        <v>83</v>
      </c>
      <c r="C9" s="4" t="s">
        <v>103</v>
      </c>
      <c r="D9" s="39">
        <v>565.08000000000004</v>
      </c>
    </row>
    <row r="10" spans="1:4" s="40" customFormat="1" ht="15" customHeight="1">
      <c r="A10" s="4" t="s">
        <v>102</v>
      </c>
      <c r="B10" s="4" t="s">
        <v>100</v>
      </c>
      <c r="C10" s="4" t="s">
        <v>104</v>
      </c>
      <c r="D10" s="39">
        <v>33.520000000000003</v>
      </c>
    </row>
    <row r="11" spans="1:4" s="40" customFormat="1" ht="15" customHeight="1">
      <c r="A11" s="4" t="s">
        <v>102</v>
      </c>
      <c r="B11" s="4" t="s">
        <v>105</v>
      </c>
      <c r="C11" s="4" t="s">
        <v>106</v>
      </c>
      <c r="D11" s="39">
        <v>0.8</v>
      </c>
    </row>
    <row r="12" spans="1:4" s="40" customFormat="1" ht="15" customHeight="1">
      <c r="A12" s="4" t="s">
        <v>102</v>
      </c>
      <c r="B12" s="4" t="s">
        <v>107</v>
      </c>
      <c r="C12" s="4" t="s">
        <v>108</v>
      </c>
      <c r="D12" s="39">
        <v>4.0999999999999996</v>
      </c>
    </row>
    <row r="13" spans="1:4" s="40" customFormat="1" ht="15" customHeight="1">
      <c r="A13" s="4" t="s">
        <v>102</v>
      </c>
      <c r="B13" s="4" t="s">
        <v>109</v>
      </c>
      <c r="C13" s="4" t="s">
        <v>110</v>
      </c>
      <c r="D13" s="39">
        <v>39.520000000000003</v>
      </c>
    </row>
    <row r="14" spans="1:4" s="40" customFormat="1" ht="15" customHeight="1">
      <c r="A14" s="4" t="s">
        <v>102</v>
      </c>
      <c r="B14" s="4" t="s">
        <v>111</v>
      </c>
      <c r="C14" s="4" t="s">
        <v>112</v>
      </c>
      <c r="D14" s="39">
        <v>10.87</v>
      </c>
    </row>
    <row r="15" spans="1:4" s="40" customFormat="1" ht="15" customHeight="1">
      <c r="A15" s="4" t="s">
        <v>102</v>
      </c>
      <c r="B15" s="4" t="s">
        <v>85</v>
      </c>
      <c r="C15" s="4" t="s">
        <v>113</v>
      </c>
      <c r="D15" s="39">
        <v>412.33</v>
      </c>
    </row>
    <row r="16" spans="1:4" s="40" customFormat="1" ht="15" customHeight="1">
      <c r="A16" s="4" t="s">
        <v>116</v>
      </c>
      <c r="B16" s="4" t="s">
        <v>98</v>
      </c>
      <c r="C16" s="4" t="s">
        <v>117</v>
      </c>
      <c r="D16" s="39">
        <v>0.5</v>
      </c>
    </row>
    <row r="17" spans="1:4" s="40" customFormat="1" ht="15" customHeight="1">
      <c r="A17" s="4" t="s">
        <v>118</v>
      </c>
      <c r="B17" s="4" t="s">
        <v>83</v>
      </c>
      <c r="C17" s="4" t="s">
        <v>119</v>
      </c>
      <c r="D17" s="39">
        <v>0.15</v>
      </c>
    </row>
    <row r="18" spans="1:4" s="40" customFormat="1" ht="15" customHeight="1">
      <c r="A18" s="4" t="s">
        <v>118</v>
      </c>
      <c r="B18" s="4" t="s">
        <v>85</v>
      </c>
      <c r="C18" s="4" t="s">
        <v>120</v>
      </c>
      <c r="D18" s="39">
        <v>0.01</v>
      </c>
    </row>
    <row r="19" spans="1:4" s="40" customFormat="1" ht="15" customHeight="1">
      <c r="A19" s="5" t="s">
        <v>121</v>
      </c>
      <c r="B19" s="5" t="s">
        <v>121</v>
      </c>
      <c r="C19" s="5" t="s">
        <v>90</v>
      </c>
      <c r="D19" s="39">
        <v>2866.08</v>
      </c>
    </row>
  </sheetData>
  <sheetProtection formatCells="0" formatColumns="0" formatRows="0"/>
  <mergeCells count="3">
    <mergeCell ref="A2:D2"/>
    <mergeCell ref="C4:C5"/>
    <mergeCell ref="D4:D5"/>
  </mergeCells>
  <phoneticPr fontId="40" type="noConversion"/>
  <printOptions horizontalCentered="1"/>
  <pageMargins left="0.39305555555555599" right="0.39305555555555599" top="0.78680555555555598" bottom="0.47222222222222199" header="0.51180555555555596" footer="0.51180555555555596"/>
  <pageSetup paperSize="9"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16</vt:i4>
      </vt:variant>
    </vt:vector>
  </HeadingPairs>
  <TitlesOfParts>
    <vt:vector size="29" baseType="lpstr">
      <vt:lpstr>附件1</vt:lpstr>
      <vt:lpstr>1_部门收支总表</vt:lpstr>
      <vt:lpstr>2_部门收入总表</vt:lpstr>
      <vt:lpstr>3_部门支出总表（功能分类）</vt:lpstr>
      <vt:lpstr>4_部门支出总表 (政府经济分类)</vt:lpstr>
      <vt:lpstr>5财政拨款收支总表</vt:lpstr>
      <vt:lpstr>6_一般公共预算支出表</vt:lpstr>
      <vt:lpstr>7一般公共预算基本支出表（部门经济分类）</vt:lpstr>
      <vt:lpstr>8一般公共预算基本支出表（政府经济分类）</vt:lpstr>
      <vt:lpstr>9政府性基金预算支出表</vt:lpstr>
      <vt:lpstr>10财政拨款安排的三公经费支出表 </vt:lpstr>
      <vt:lpstr>附件2专项资金预算绩效目标批复表</vt:lpstr>
      <vt:lpstr>附件3政府采购预算表</vt:lpstr>
      <vt:lpstr>'10财政拨款安排的三公经费支出表 '!Print_Area</vt:lpstr>
      <vt:lpstr>'3_部门支出总表（功能分类）'!Print_Area</vt:lpstr>
      <vt:lpstr>'4_部门支出总表 (政府经济分类)'!Print_Area</vt:lpstr>
      <vt:lpstr>'6_一般公共预算支出表'!Print_Area</vt:lpstr>
      <vt:lpstr>'7一般公共预算基本支出表（部门经济分类）'!Print_Area</vt:lpstr>
      <vt:lpstr>'8一般公共预算基本支出表（政府经济分类）'!Print_Area</vt:lpstr>
      <vt:lpstr>'9政府性基金预算支出表'!Print_Area</vt:lpstr>
      <vt:lpstr>附件2专项资金预算绩效目标批复表!Print_Area</vt:lpstr>
      <vt:lpstr>'10财政拨款安排的三公经费支出表 '!Print_Titles</vt:lpstr>
      <vt:lpstr>'2_部门收入总表'!Print_Titles</vt:lpstr>
      <vt:lpstr>'3_部门支出总表（功能分类）'!Print_Titles</vt:lpstr>
      <vt:lpstr>'4_部门支出总表 (政府经济分类)'!Print_Titles</vt:lpstr>
      <vt:lpstr>'6_一般公共预算支出表'!Print_Titles</vt:lpstr>
      <vt:lpstr>'7一般公共预算基本支出表（部门经济分类）'!Print_Titles</vt:lpstr>
      <vt:lpstr>'8一般公共预算基本支出表（政府经济分类）'!Print_Titles</vt:lpstr>
      <vt:lpstr>'9政府性基金预算支出表'!Print_Titles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2019-02-12T09:58:00Z</cp:lastPrinted>
  <dcterms:created xsi:type="dcterms:W3CDTF">2014-02-24T07:24:00Z</dcterms:created>
  <dcterms:modified xsi:type="dcterms:W3CDTF">2019-02-27T08:47:24Z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265216</vt:i4>
  </property>
  <property fmtid="{D5CDD505-2E9C-101B-9397-08002B2CF9AE}" pid="3" name="KSOProductBuildVer">
    <vt:lpwstr>2052-9.1.0.5343</vt:lpwstr>
  </property>
</Properties>
</file>