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firstSheet="9" activeTab="12"/>
  </bookViews>
  <sheets>
    <sheet name="封面" sheetId="1" r:id="rId1"/>
    <sheet name="1-1_部门收支总表" sheetId="2" r:id="rId2"/>
    <sheet name="1-2_部门收入总表" sheetId="3" r:id="rId3"/>
    <sheet name="1-3部门支出总表" sheetId="4" r:id="rId4"/>
    <sheet name="1-4财政拨款收支总表" sheetId="5" r:id="rId5"/>
    <sheet name="1-5_一般公共预算支出表" sheetId="6" r:id="rId6"/>
    <sheet name="1-6_一般公共预算基本支出表（部门经济分类）" sheetId="7" r:id="rId7"/>
    <sheet name="1-7一般公共预算基本支出表（政府经济分类）" sheetId="8" r:id="rId8"/>
    <sheet name="1-8_政府性基金预算支出表" sheetId="9" r:id="rId9"/>
    <sheet name="1-9部门预算三公经费预算表" sheetId="10" r:id="rId10"/>
    <sheet name="1-10 专项资金预算表 " sheetId="11" r:id="rId11"/>
    <sheet name="1-11 2021年政府采购预算表" sheetId="12" r:id="rId12"/>
    <sheet name="1-12 2021年政府购买服务预算表" sheetId="13" r:id="rId13"/>
  </sheets>
  <definedNames>
    <definedName name="_xlnm.Print_Titles" localSheetId="2">'1-2_部门收入总表'!$A:$Q,'1-2_部门收入总表'!$1:$6</definedName>
    <definedName name="_xlnm.Print_Titles" localSheetId="3">'1-3部门支出总表'!$A:$F,'1-3部门支出总表'!$1:$5</definedName>
    <definedName name="_xlnm.Print_Titles" localSheetId="5">'1-5_一般公共预算支出表'!$A:$F,'1-5_一般公共预算支出表'!$1:$5</definedName>
    <definedName name="_xlnm.Print_Titles" localSheetId="6">'1-6_一般公共预算基本支出表（部门经济分类）'!$A:$E,'1-6_一般公共预算基本支出表（部门经济分类）'!$1:$5</definedName>
    <definedName name="_xlnm.Print_Titles" localSheetId="7">'1-7一般公共预算基本支出表（政府经济分类）'!$A:$E,'1-7一般公共预算基本支出表（政府经济分类）'!$1:$6</definedName>
    <definedName name="_xlnm.Print_Titles" localSheetId="8">'1-8_政府性基金预算支出表'!$A:$F,'1-8_政府性基金预算支出表'!$1:$5</definedName>
    <definedName name="_xlnm.Print_Titles" localSheetId="9">'1-9部门预算三公经费预算表'!$A:$F,'1-9部门预算三公经费预算表'!$1:$5</definedName>
  </definedNames>
  <calcPr calcId="124519" fullCalcOnLoad="1"/>
</workbook>
</file>

<file path=xl/calcChain.xml><?xml version="1.0" encoding="utf-8"?>
<calcChain xmlns="http://schemas.openxmlformats.org/spreadsheetml/2006/main">
  <c r="F6" i="11"/>
  <c r="G6"/>
  <c r="L6"/>
  <c r="N6"/>
  <c r="F7"/>
  <c r="G7"/>
  <c r="L7"/>
  <c r="N7"/>
  <c r="F8"/>
  <c r="G8"/>
  <c r="L8"/>
  <c r="N8"/>
  <c r="F9"/>
  <c r="G9"/>
  <c r="L9"/>
  <c r="N9"/>
  <c r="F10"/>
  <c r="G10"/>
  <c r="L10"/>
  <c r="N10"/>
  <c r="F11"/>
  <c r="G11"/>
  <c r="L11"/>
  <c r="N11"/>
  <c r="F12"/>
  <c r="G12"/>
  <c r="L12"/>
  <c r="N12"/>
  <c r="F13"/>
  <c r="G13"/>
  <c r="L13"/>
  <c r="N13"/>
  <c r="F14"/>
  <c r="G14"/>
  <c r="L14"/>
  <c r="N14"/>
  <c r="F15"/>
  <c r="G15"/>
  <c r="L15"/>
  <c r="N15"/>
  <c r="F16"/>
  <c r="G16"/>
  <c r="L16"/>
  <c r="N16"/>
  <c r="F17"/>
  <c r="G17"/>
  <c r="L17"/>
  <c r="N17"/>
  <c r="S7" i="12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</calcChain>
</file>

<file path=xl/sharedStrings.xml><?xml version="1.0" encoding="utf-8"?>
<sst xmlns="http://schemas.openxmlformats.org/spreadsheetml/2006/main" count="898" uniqueCount="360">
  <si>
    <t>青岛市李沧区人民检察院</t>
  </si>
  <si>
    <t>2021年部门预算批复表</t>
  </si>
  <si>
    <t>附件1：</t>
  </si>
  <si>
    <t>2021年部门收支总表（表1）</t>
  </si>
  <si>
    <t xml:space="preserve">单位: </t>
  </si>
  <si>
    <t>单位：万元</t>
  </si>
  <si>
    <t>收    入</t>
  </si>
  <si>
    <t>支    出</t>
  </si>
  <si>
    <t>项    目</t>
  </si>
  <si>
    <t>2021年预算</t>
  </si>
  <si>
    <t>一、财政拨款</t>
  </si>
  <si>
    <t>一、人员经费</t>
  </si>
  <si>
    <t xml:space="preserve">    一般公共预算</t>
  </si>
  <si>
    <t xml:space="preserve">    工资福利支出</t>
  </si>
  <si>
    <t xml:space="preserve">        经费拨款（补助）</t>
  </si>
  <si>
    <t xml:space="preserve">    对个人和家庭的补助</t>
  </si>
  <si>
    <t xml:space="preserve">        纳入预算管理的其他政府非税收入</t>
  </si>
  <si>
    <t>二、公用经费</t>
  </si>
  <si>
    <t xml:space="preserve">        政府性基金预算</t>
  </si>
  <si>
    <t xml:space="preserve">    商品和服务支出</t>
  </si>
  <si>
    <t>二、纳入财政专户管理的政府非税收入</t>
  </si>
  <si>
    <t xml:space="preserve">    资本性支出</t>
  </si>
  <si>
    <t>三、批准单位管理的政府非税收入</t>
  </si>
  <si>
    <t xml:space="preserve">    其他支出</t>
  </si>
  <si>
    <t>四、事业收入</t>
  </si>
  <si>
    <t>三、专项资金</t>
  </si>
  <si>
    <t>五、事业单位经营收入</t>
  </si>
  <si>
    <t>六、上级补助收入</t>
  </si>
  <si>
    <t>七、附属单位上缴收入</t>
  </si>
  <si>
    <t>八、用事业基金弥补收支差额</t>
  </si>
  <si>
    <t>九、银行贷款</t>
  </si>
  <si>
    <t>十、其他收入</t>
  </si>
  <si>
    <t>本  年  收  入  合  计</t>
  </si>
  <si>
    <t>本  年  支  出  合  计</t>
  </si>
  <si>
    <t>2021年部门收入总表（表2）</t>
  </si>
  <si>
    <t>功能分类科目编码</t>
  </si>
  <si>
    <t>功能分类科目名称</t>
  </si>
  <si>
    <t>总计</t>
  </si>
  <si>
    <t>财政拨款</t>
  </si>
  <si>
    <t>纳入财政专户管理的政府非税收入</t>
  </si>
  <si>
    <t>批准单位管理的政府非税收入</t>
  </si>
  <si>
    <t>事业收入</t>
  </si>
  <si>
    <t>事业单位经营收入</t>
  </si>
  <si>
    <t>上级补助收入</t>
  </si>
  <si>
    <t>附属单位上缴收入</t>
  </si>
  <si>
    <t>用事业基金弥补的收支差额</t>
  </si>
  <si>
    <t>银行贷款</t>
  </si>
  <si>
    <t>其他收入</t>
  </si>
  <si>
    <t>财政拨款小计</t>
  </si>
  <si>
    <t>一般公共预算</t>
  </si>
  <si>
    <t>政府性基金预算</t>
  </si>
  <si>
    <t>一般公共预算小计</t>
  </si>
  <si>
    <t>经费拨款</t>
  </si>
  <si>
    <t>纳入预算管理的其他政府非税收入</t>
  </si>
  <si>
    <t/>
  </si>
  <si>
    <t>合计</t>
  </si>
  <si>
    <t>204</t>
  </si>
  <si>
    <t>公共安全支出</t>
  </si>
  <si>
    <t>　20404</t>
  </si>
  <si>
    <t>　检察</t>
  </si>
  <si>
    <t>　　2040499</t>
  </si>
  <si>
    <t>　　其他检察支出</t>
  </si>
  <si>
    <t>　　2040410</t>
  </si>
  <si>
    <t>　　检察监督</t>
  </si>
  <si>
    <t>　　2040409</t>
  </si>
  <si>
    <t>　　“两房”建设</t>
  </si>
  <si>
    <t>　　2040402</t>
  </si>
  <si>
    <t>　　一般行政管理事务</t>
  </si>
  <si>
    <t>　　2040401</t>
  </si>
  <si>
    <t>　　行政运行</t>
  </si>
  <si>
    <t>　20406</t>
  </si>
  <si>
    <t>　司法</t>
  </si>
  <si>
    <t>　　2040607</t>
  </si>
  <si>
    <t>　　公共法律服务</t>
  </si>
  <si>
    <t>208</t>
  </si>
  <si>
    <t>社会保障和就业支出</t>
  </si>
  <si>
    <t>　20805</t>
  </si>
  <si>
    <t>　行政事业单位养老支出</t>
  </si>
  <si>
    <t>　　2080506</t>
  </si>
  <si>
    <t>　　机关事业单位职业年金缴费支出</t>
  </si>
  <si>
    <t>　　2080505</t>
  </si>
  <si>
    <t>　　机关事业单位基本养老保险缴费支出</t>
  </si>
  <si>
    <t>221</t>
  </si>
  <si>
    <t>住房保障支出</t>
  </si>
  <si>
    <t>　22102</t>
  </si>
  <si>
    <t>　住房改革支出</t>
  </si>
  <si>
    <t>　　2210201</t>
  </si>
  <si>
    <t>　　住房公积金</t>
  </si>
  <si>
    <t>2021年部门支出总表（表3）</t>
  </si>
  <si>
    <t>人员经费</t>
  </si>
  <si>
    <t>公用经费</t>
  </si>
  <si>
    <t>专项资金</t>
  </si>
  <si>
    <t>2021年财政拨款收支总表（表4）</t>
  </si>
  <si>
    <t>一、一般公共预算</t>
  </si>
  <si>
    <t xml:space="preserve">    经费拨款（补助）</t>
  </si>
  <si>
    <t xml:space="preserve">    纳入预算管理的其他政府非税收入</t>
  </si>
  <si>
    <t>二、政府性基金预算</t>
  </si>
  <si>
    <t>2021年一般公共预算支出表（表5）</t>
  </si>
  <si>
    <t>2021年一般公共预算基本支出表（表6，部门经济分类）</t>
  </si>
  <si>
    <t>经济分类科目编码</t>
  </si>
  <si>
    <t>经济分类科目名称</t>
  </si>
  <si>
    <t>301</t>
  </si>
  <si>
    <t>工资福利支出</t>
  </si>
  <si>
    <t>　01</t>
  </si>
  <si>
    <t>　基本工资</t>
  </si>
  <si>
    <t>　03</t>
  </si>
  <si>
    <t>　奖金</t>
  </si>
  <si>
    <t>　06</t>
  </si>
  <si>
    <t>　伙食补助费</t>
  </si>
  <si>
    <t>　08</t>
  </si>
  <si>
    <t>　机关事业单位基本养老保险缴费</t>
  </si>
  <si>
    <t>　09</t>
  </si>
  <si>
    <t>　职业年金缴费</t>
  </si>
  <si>
    <t>　10</t>
  </si>
  <si>
    <t>　职工基本医疗保险缴费</t>
  </si>
  <si>
    <t>　12</t>
  </si>
  <si>
    <t>　其他社会保障缴费</t>
  </si>
  <si>
    <t>　13</t>
  </si>
  <si>
    <t>　住房公积金</t>
  </si>
  <si>
    <t>302</t>
  </si>
  <si>
    <t>商品和服务支出</t>
  </si>
  <si>
    <t>　办公费</t>
  </si>
  <si>
    <t>　07</t>
  </si>
  <si>
    <t>　邮电费</t>
  </si>
  <si>
    <t>　取暖费</t>
  </si>
  <si>
    <t>　11</t>
  </si>
  <si>
    <t>　差旅费</t>
  </si>
  <si>
    <t>　16</t>
  </si>
  <si>
    <t>　培训费</t>
  </si>
  <si>
    <t>　17</t>
  </si>
  <si>
    <t>　公务接待费</t>
  </si>
  <si>
    <t>　31</t>
  </si>
  <si>
    <t>　公务用车运行维护费</t>
  </si>
  <si>
    <t>　39</t>
  </si>
  <si>
    <t>　其他交通费用</t>
  </si>
  <si>
    <t>　99</t>
  </si>
  <si>
    <t>　其他商品和服务支出</t>
  </si>
  <si>
    <t>303</t>
  </si>
  <si>
    <t>对个人和家庭的补助</t>
  </si>
  <si>
    <t>　离休费</t>
  </si>
  <si>
    <t>　02</t>
  </si>
  <si>
    <t>　退休费</t>
  </si>
  <si>
    <t>　05</t>
  </si>
  <si>
    <t>　生活补助</t>
  </si>
  <si>
    <t>2021年一般公共预算基本支出表（表7，政府经济分类）</t>
  </si>
  <si>
    <t>政府经济分类科目编码</t>
  </si>
  <si>
    <t>政府经济分类科目名称</t>
  </si>
  <si>
    <t>501</t>
  </si>
  <si>
    <t>机关工资福利支出</t>
  </si>
  <si>
    <t>　50101</t>
  </si>
  <si>
    <t>　工资奖金津补贴</t>
  </si>
  <si>
    <t>　50102</t>
  </si>
  <si>
    <t>　社会保障缴费</t>
  </si>
  <si>
    <t>　50103</t>
  </si>
  <si>
    <t>　50199</t>
  </si>
  <si>
    <t>　其他工资福利支出</t>
  </si>
  <si>
    <t>502</t>
  </si>
  <si>
    <t>机关商品和服务支出</t>
  </si>
  <si>
    <t>　50201</t>
  </si>
  <si>
    <t>　办公经费</t>
  </si>
  <si>
    <t>　50203</t>
  </si>
  <si>
    <t>　50206</t>
  </si>
  <si>
    <t>　50208</t>
  </si>
  <si>
    <t>　50299</t>
  </si>
  <si>
    <t>509</t>
  </si>
  <si>
    <t>　50901</t>
  </si>
  <si>
    <t>　社会福利和救助</t>
  </si>
  <si>
    <t>　50905</t>
  </si>
  <si>
    <t>　离退休费</t>
  </si>
  <si>
    <t>2021年政府性基金预算支出表（表8）</t>
  </si>
  <si>
    <t>2021年部门“三公”经费预算表（表9）</t>
  </si>
  <si>
    <t>当年通过所有财政拨款安排的“三公”经费预算</t>
  </si>
  <si>
    <t>预算单位</t>
  </si>
  <si>
    <t>因公出国（境）费</t>
  </si>
  <si>
    <t>公务接待费</t>
  </si>
  <si>
    <t>公务用车购置费</t>
  </si>
  <si>
    <t>公务用车运行维护费</t>
  </si>
  <si>
    <t>016001-青岛市李沧区人民检察院</t>
  </si>
  <si>
    <t>注释：1.因公出国（境）费用反映单位公务出国（境）的国际旅费、国外城市间交通费、住宿费、伙食费、培训费、公杂费等支出。
      2.公务接待费反映单位按规定开支的各类公务接待（含外宾接待）费用。  
      3.公务用车购置反映公务用车购置支出（含车辆购置税、牌照费）。
      4.公务用车运行维护费反映单位按规定保留的公务用车燃料费、维修费、过路过桥费、保险费、安全奖励费用等支出。
      5.本部门“三公”经费增减变化情况、主要原因及其他需要说明的事项：</t>
  </si>
  <si>
    <t>2021年专项资金预算表 （表10）</t>
  </si>
  <si>
    <t>预算单位：016001-青岛市李沧区人民检察院</t>
  </si>
  <si>
    <t>专项资金类别</t>
  </si>
  <si>
    <t>项目名称</t>
  </si>
  <si>
    <t>项目承担单位</t>
  </si>
  <si>
    <t>科目编码</t>
  </si>
  <si>
    <t>科目名称</t>
  </si>
  <si>
    <t>资金来源</t>
  </si>
  <si>
    <t>国有资本经营预算</t>
  </si>
  <si>
    <t>纳入预算管理的行政性收费</t>
  </si>
  <si>
    <t>一般转移支付</t>
  </si>
  <si>
    <t>专项转移支付</t>
  </si>
  <si>
    <t>六、其它</t>
  </si>
  <si>
    <t>办案业务经费</t>
  </si>
  <si>
    <t>2040410</t>
  </si>
  <si>
    <t>检察监督</t>
  </si>
  <si>
    <t>办公大楼运转经费</t>
  </si>
  <si>
    <t>2040402</t>
  </si>
  <si>
    <t>一般行政管理事务</t>
  </si>
  <si>
    <t>大楼建设项目</t>
  </si>
  <si>
    <t>法律援助专项经费</t>
  </si>
  <si>
    <t>2040607</t>
  </si>
  <si>
    <t>公共法律服务</t>
  </si>
  <si>
    <t>房屋租赁经费</t>
  </si>
  <si>
    <t>2040409</t>
  </si>
  <si>
    <t>“两房”建设</t>
  </si>
  <si>
    <t>服装购置经费</t>
  </si>
  <si>
    <t>检查行政管理事务专项资金</t>
  </si>
  <si>
    <t>未成年人检察业务</t>
  </si>
  <si>
    <t>2040499</t>
  </si>
  <si>
    <t>其他检察支出</t>
  </si>
  <si>
    <t>侦查监督工作经费</t>
  </si>
  <si>
    <t>三、支持社会事业发展类</t>
  </si>
  <si>
    <t>检察文化建设项目</t>
  </si>
  <si>
    <t>检察信息化建设经费</t>
  </si>
  <si>
    <t>2021年政府采购预算表 （表11）</t>
  </si>
  <si>
    <t>功能科目编码</t>
  </si>
  <si>
    <t>单位</t>
  </si>
  <si>
    <t>支出项目名称</t>
  </si>
  <si>
    <t>政府经济分类科目</t>
  </si>
  <si>
    <t>采 购 项 目</t>
  </si>
  <si>
    <t>规格要求</t>
  </si>
  <si>
    <t>参考单价</t>
  </si>
  <si>
    <t xml:space="preserve">数量 </t>
  </si>
  <si>
    <t>计量单位</t>
  </si>
  <si>
    <t>是否标准类资产（是或否）</t>
  </si>
  <si>
    <t>是否专门预留给中小企业</t>
  </si>
  <si>
    <t>专门预留给中小企业金额</t>
  </si>
  <si>
    <t>备注</t>
  </si>
  <si>
    <t>政府预算资金</t>
  </si>
  <si>
    <t>其他来源</t>
  </si>
  <si>
    <t>类</t>
  </si>
  <si>
    <t>款</t>
  </si>
  <si>
    <t>名称</t>
  </si>
  <si>
    <t>编码</t>
  </si>
  <si>
    <t>名  称</t>
  </si>
  <si>
    <t>品  目</t>
  </si>
  <si>
    <t>一般公共预算安排</t>
  </si>
  <si>
    <t>经费拨款(补助)</t>
  </si>
  <si>
    <t>04</t>
  </si>
  <si>
    <t>[016001]青岛市李沧区人民检察院</t>
  </si>
  <si>
    <t>办公经费</t>
  </si>
  <si>
    <t>50201</t>
  </si>
  <si>
    <t>复印纸</t>
  </si>
  <si>
    <t>A090101</t>
  </si>
  <si>
    <t>箱</t>
  </si>
  <si>
    <t>否</t>
  </si>
  <si>
    <t>是</t>
  </si>
  <si>
    <t>机动车保险服务</t>
  </si>
  <si>
    <t>C15040201</t>
  </si>
  <si>
    <t>车辆保险</t>
  </si>
  <si>
    <t>项</t>
  </si>
  <si>
    <t>50208</t>
  </si>
  <si>
    <t>车辆维修和保养服务</t>
  </si>
  <si>
    <t>C050301</t>
  </si>
  <si>
    <t>车辆维修和保养</t>
  </si>
  <si>
    <t>次</t>
  </si>
  <si>
    <t>车辆加油服务</t>
  </si>
  <si>
    <t>C050302</t>
  </si>
  <si>
    <t>车辆加油</t>
  </si>
  <si>
    <t>物业管理服务</t>
  </si>
  <si>
    <t>C1204</t>
  </si>
  <si>
    <t>物业服务</t>
  </si>
  <si>
    <t>年</t>
  </si>
  <si>
    <t>设备购置</t>
  </si>
  <si>
    <t>50306</t>
  </si>
  <si>
    <t>钢木床类</t>
  </si>
  <si>
    <t>A060101</t>
  </si>
  <si>
    <t>床</t>
  </si>
  <si>
    <t>钢木台、桌类</t>
  </si>
  <si>
    <t>A060201</t>
  </si>
  <si>
    <t>桌</t>
  </si>
  <si>
    <t>张</t>
  </si>
  <si>
    <t>木制台、桌类</t>
  </si>
  <si>
    <t>A060205</t>
  </si>
  <si>
    <t>金属骨架为主的椅凳类</t>
  </si>
  <si>
    <t>A060301</t>
  </si>
  <si>
    <t>椅凳</t>
  </si>
  <si>
    <t>木骨架为主的椅凳类</t>
  </si>
  <si>
    <t>A060302</t>
  </si>
  <si>
    <t>木质架类</t>
  </si>
  <si>
    <t>A060601</t>
  </si>
  <si>
    <t>衣架、木架等</t>
  </si>
  <si>
    <t>个</t>
  </si>
  <si>
    <t>公用经费-综合定额</t>
  </si>
  <si>
    <t>车辆及其他运输机械租赁服务</t>
  </si>
  <si>
    <t>C0403</t>
  </si>
  <si>
    <t>班车租赁</t>
  </si>
  <si>
    <t>单证印刷服务</t>
  </si>
  <si>
    <t>C08140101</t>
  </si>
  <si>
    <t>印刷</t>
  </si>
  <si>
    <t>票据印刷服务</t>
  </si>
  <si>
    <t>C08140102</t>
  </si>
  <si>
    <t>其他印刷服务</t>
  </si>
  <si>
    <t>C08140199</t>
  </si>
  <si>
    <t>出版服务</t>
  </si>
  <si>
    <t>C081402</t>
  </si>
  <si>
    <t>工程造价咨询服务</t>
  </si>
  <si>
    <t>C1008</t>
  </si>
  <si>
    <t>工程造价审计服务</t>
  </si>
  <si>
    <t>木骨架沙发类</t>
  </si>
  <si>
    <t>A060402</t>
  </si>
  <si>
    <t>长条沙发</t>
  </si>
  <si>
    <t>其他商品和服务支出</t>
  </si>
  <si>
    <t>50299</t>
  </si>
  <si>
    <t>其他终端设备</t>
  </si>
  <si>
    <t>A02010499</t>
  </si>
  <si>
    <t>国产化终端升级改造</t>
  </si>
  <si>
    <t>房屋修缮</t>
  </si>
  <si>
    <t>B0801</t>
  </si>
  <si>
    <t>检察大厅修缮</t>
  </si>
  <si>
    <t>安全集成实施服务</t>
  </si>
  <si>
    <t>C020204</t>
  </si>
  <si>
    <t>分级保护</t>
  </si>
  <si>
    <t>数据加工处理服务</t>
  </si>
  <si>
    <t>C020302</t>
  </si>
  <si>
    <t>档案数字化加工</t>
  </si>
  <si>
    <t>中央政法转移支付资金</t>
  </si>
  <si>
    <t>业务用房施工</t>
  </si>
  <si>
    <t>B010402</t>
  </si>
  <si>
    <t>12309业务用房施工修缮等</t>
  </si>
  <si>
    <t>台式计算机</t>
  </si>
  <si>
    <t>A02010104</t>
  </si>
  <si>
    <t>台式机</t>
  </si>
  <si>
    <t>台</t>
  </si>
  <si>
    <t>便携式计算机</t>
  </si>
  <si>
    <t>A02010105</t>
  </si>
  <si>
    <t>喷墨打印机</t>
  </si>
  <si>
    <t>A0201060101</t>
  </si>
  <si>
    <t>激光打印机</t>
  </si>
  <si>
    <t>A0201060102</t>
  </si>
  <si>
    <t>打印机、速印机</t>
  </si>
  <si>
    <t>多功能一体机</t>
  </si>
  <si>
    <t>A020204</t>
  </si>
  <si>
    <t>2021年政府购买服务预算表 （表12）</t>
  </si>
  <si>
    <t>单位:万元</t>
  </si>
  <si>
    <t>支出功能分类</t>
  </si>
  <si>
    <t>购买服务目录</t>
  </si>
  <si>
    <t>服务内容</t>
  </si>
  <si>
    <t>服务对象</t>
  </si>
  <si>
    <t>社会保险基金预算</t>
  </si>
  <si>
    <t>用事业基金弥补收支差额</t>
  </si>
  <si>
    <t>2040401-行政运行</t>
  </si>
  <si>
    <t>016001600-公用经费-综合定额</t>
  </si>
  <si>
    <t>E14-租赁服务</t>
  </si>
  <si>
    <t>车辆租赁服务</t>
  </si>
  <si>
    <t>李沧检察院</t>
  </si>
  <si>
    <t>2040410-检察监督</t>
  </si>
  <si>
    <t>20203778-办案业务经费</t>
  </si>
  <si>
    <t>E16-其他</t>
  </si>
  <si>
    <t>2040402-一般行政管理事务</t>
  </si>
  <si>
    <t>20203781-办公大楼运转经费</t>
  </si>
  <si>
    <t>E12-后勤服务</t>
  </si>
  <si>
    <t>E07-项目评审评估</t>
  </si>
  <si>
    <t>2040409-“两房”建设</t>
  </si>
  <si>
    <t>20203773-检察信息化建设经费</t>
  </si>
  <si>
    <t>E11-机关信息系统建设与维护</t>
  </si>
  <si>
    <t>安全集成实施服务分级保护</t>
  </si>
  <si>
    <t>E15-档案整理服务</t>
  </si>
  <si>
    <t>数据加工处理服务档案数字化加工</t>
  </si>
  <si>
    <t>印刷服务</t>
  </si>
</sst>
</file>

<file path=xl/styles.xml><?xml version="1.0" encoding="utf-8"?>
<styleSheet xmlns="http://schemas.openxmlformats.org/spreadsheetml/2006/main">
  <numFmts count="2">
    <numFmt numFmtId="184" formatCode="#,##0.00;[Red]#,##0.0"/>
    <numFmt numFmtId="185" formatCode="0.00;[Red]0.00"/>
  </numFmts>
  <fonts count="24">
    <font>
      <sz val="10"/>
      <name val="Arial"/>
    </font>
    <font>
      <b/>
      <sz val="16"/>
      <color indexed="8"/>
      <name val="宋体"/>
      <charset val="134"/>
    </font>
    <font>
      <b/>
      <sz val="16"/>
      <color indexed="8"/>
      <name val="Calibri"/>
    </font>
    <font>
      <b/>
      <sz val="14"/>
      <color indexed="8"/>
      <name val="Calibri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Calibri"/>
    </font>
    <font>
      <sz val="10"/>
      <color indexed="8"/>
      <name val="Calibri"/>
    </font>
    <font>
      <b/>
      <sz val="11"/>
      <color indexed="8"/>
      <name val="宋体"/>
      <charset val="134"/>
    </font>
    <font>
      <sz val="11"/>
      <color indexed="8"/>
      <name val="Calibri"/>
    </font>
    <font>
      <sz val="11"/>
      <color indexed="8"/>
      <name val="Calibri"/>
    </font>
    <font>
      <sz val="20"/>
      <color indexed="8"/>
      <name val="Calibri"/>
    </font>
    <font>
      <b/>
      <sz val="22"/>
      <color indexed="8"/>
      <name val="宋体"/>
      <charset val="134"/>
    </font>
    <font>
      <b/>
      <sz val="22"/>
      <color indexed="8"/>
      <name val="宋体"/>
      <charset val="134"/>
    </font>
    <font>
      <b/>
      <sz val="20"/>
      <color indexed="8"/>
      <name val="Calibri"/>
    </font>
    <font>
      <b/>
      <sz val="20"/>
      <color indexed="8"/>
      <name val="Calibri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Calibri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</xf>
    <xf numFmtId="184" fontId="4" fillId="0" borderId="1" xfId="0" applyNumberFormat="1" applyFont="1" applyBorder="1" applyAlignment="1" applyProtection="1">
      <alignment vertical="center"/>
    </xf>
    <xf numFmtId="4" fontId="8" fillId="0" borderId="1" xfId="0" applyNumberFormat="1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 wrapText="1"/>
    </xf>
    <xf numFmtId="4" fontId="8" fillId="0" borderId="1" xfId="0" applyNumberFormat="1" applyFont="1" applyBorder="1" applyAlignment="1" applyProtection="1">
      <alignment horizontal="right" vertical="center"/>
    </xf>
    <xf numFmtId="4" fontId="8" fillId="0" borderId="1" xfId="0" applyNumberFormat="1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/>
    <xf numFmtId="0" fontId="12" fillId="0" borderId="0" xfId="0" applyFont="1" applyBorder="1" applyAlignment="1" applyProtection="1"/>
    <xf numFmtId="0" fontId="13" fillId="0" borderId="0" xfId="0" applyFont="1" applyBorder="1" applyAlignment="1" applyProtection="1"/>
    <xf numFmtId="0" fontId="4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/>
    <xf numFmtId="0" fontId="8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185" fontId="4" fillId="0" borderId="1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/>
    </xf>
    <xf numFmtId="185" fontId="4" fillId="0" borderId="1" xfId="0" applyNumberFormat="1" applyFont="1" applyBorder="1" applyAlignment="1" applyProtection="1">
      <alignment horizontal="right" vertical="center" wrapText="1"/>
    </xf>
    <xf numFmtId="0" fontId="0" fillId="0" borderId="0" xfId="0" applyFont="1"/>
    <xf numFmtId="2" fontId="4" fillId="0" borderId="1" xfId="0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/>
    </xf>
    <xf numFmtId="185" fontId="11" fillId="0" borderId="1" xfId="0" applyNumberFormat="1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/>
    <xf numFmtId="0" fontId="4" fillId="0" borderId="1" xfId="0" applyFont="1" applyBorder="1" applyAlignment="1" applyProtection="1">
      <alignment horizontal="center" vertical="center" wrapText="1"/>
    </xf>
    <xf numFmtId="2" fontId="11" fillId="0" borderId="1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top"/>
    </xf>
    <xf numFmtId="0" fontId="3" fillId="0" borderId="0" xfId="0" applyFont="1" applyBorder="1" applyAlignment="1" applyProtection="1"/>
    <xf numFmtId="0" fontId="5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/>
    </xf>
    <xf numFmtId="0" fontId="17" fillId="0" borderId="1" xfId="0" applyFont="1" applyBorder="1" applyAlignment="1" applyProtection="1"/>
    <xf numFmtId="0" fontId="11" fillId="0" borderId="1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vertical="center" wrapText="1"/>
    </xf>
    <xf numFmtId="0" fontId="0" fillId="0" borderId="0" xfId="0" applyAlignment="1">
      <alignment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right" vertical="center"/>
    </xf>
    <xf numFmtId="0" fontId="19" fillId="0" borderId="1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/>
    </xf>
    <xf numFmtId="0" fontId="21" fillId="0" borderId="0" xfId="0" applyFont="1"/>
    <xf numFmtId="0" fontId="20" fillId="0" borderId="1" xfId="0" applyFont="1" applyBorder="1" applyAlignment="1" applyProtection="1">
      <alignment horizontal="center" vertical="center" wrapText="1"/>
    </xf>
    <xf numFmtId="0" fontId="21" fillId="0" borderId="0" xfId="0" applyFont="1" applyAlignment="1">
      <alignment wrapText="1"/>
    </xf>
    <xf numFmtId="0" fontId="20" fillId="0" borderId="1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vertical="center"/>
    </xf>
    <xf numFmtId="0" fontId="20" fillId="0" borderId="1" xfId="0" applyFont="1" applyBorder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vertical="center"/>
    </xf>
    <xf numFmtId="0" fontId="22" fillId="0" borderId="1" xfId="0" applyFont="1" applyBorder="1" applyAlignment="1" applyProtection="1">
      <alignment vertical="center"/>
    </xf>
    <xf numFmtId="0" fontId="23" fillId="0" borderId="0" xfId="0" applyFont="1"/>
    <xf numFmtId="0" fontId="20" fillId="0" borderId="1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vertical="center" wrapText="1"/>
    </xf>
    <xf numFmtId="0" fontId="20" fillId="0" borderId="1" xfId="0" applyFont="1" applyBorder="1" applyAlignment="1" applyProtection="1">
      <alignment vertical="center" wrapText="1"/>
    </xf>
    <xf numFmtId="0" fontId="11" fillId="0" borderId="2" xfId="0" applyFont="1" applyBorder="1" applyAlignment="1" applyProtection="1">
      <alignment horizontal="right"/>
    </xf>
    <xf numFmtId="0" fontId="11" fillId="0" borderId="4" xfId="0" applyFont="1" applyBorder="1" applyAlignment="1" applyProtection="1">
      <alignment horizontal="right"/>
    </xf>
    <xf numFmtId="0" fontId="11" fillId="0" borderId="3" xfId="0" applyFont="1" applyBorder="1" applyAlignment="1" applyProtection="1">
      <alignment horizontal="right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8:J13"/>
  <sheetViews>
    <sheetView showGridLines="0" showZeros="0" workbookViewId="0">
      <selection activeCell="H15" sqref="H15"/>
    </sheetView>
  </sheetViews>
  <sheetFormatPr defaultRowHeight="12.75"/>
  <cols>
    <col min="1" max="1" width="3.85546875" customWidth="1"/>
    <col min="2" max="9" width="9.140625" customWidth="1"/>
    <col min="10" max="11" width="8" customWidth="1"/>
  </cols>
  <sheetData>
    <row r="8" spans="2:10" ht="43.5" customHeight="1">
      <c r="B8" s="40" t="s">
        <v>0</v>
      </c>
      <c r="C8" s="40"/>
      <c r="D8" s="40"/>
      <c r="E8" s="40"/>
      <c r="F8" s="40"/>
      <c r="G8" s="40"/>
      <c r="H8" s="40"/>
      <c r="I8" s="40"/>
      <c r="J8" s="40"/>
    </row>
    <row r="9" spans="2:10" ht="36" customHeight="1">
      <c r="B9" s="41" t="s">
        <v>1</v>
      </c>
      <c r="C9" s="41"/>
      <c r="D9" s="41"/>
      <c r="E9" s="41"/>
      <c r="F9" s="41"/>
      <c r="G9" s="41"/>
      <c r="H9" s="41"/>
      <c r="I9" s="41"/>
      <c r="J9" s="41"/>
    </row>
    <row r="10" spans="2:10" ht="12.75" customHeight="1"/>
    <row r="11" spans="2:10" ht="24" customHeight="1">
      <c r="B11" s="42"/>
      <c r="C11" s="42"/>
      <c r="D11" s="42"/>
      <c r="E11" s="42"/>
      <c r="F11" s="42"/>
      <c r="G11" s="42"/>
    </row>
    <row r="12" spans="2:10" ht="12.75" customHeight="1"/>
    <row r="13" spans="2:10" ht="12.75" customHeight="1"/>
  </sheetData>
  <mergeCells count="3">
    <mergeCell ref="B8:J8"/>
    <mergeCell ref="B9:J9"/>
    <mergeCell ref="B11:G11"/>
  </mergeCells>
  <phoneticPr fontId="18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2"/>
  <sheetViews>
    <sheetView showZeros="0" workbookViewId="0"/>
  </sheetViews>
  <sheetFormatPr defaultRowHeight="12.75"/>
  <cols>
    <col min="1" max="1" width="33.28515625" customWidth="1"/>
    <col min="2" max="3" width="21.42578125" customWidth="1"/>
    <col min="4" max="4" width="19" customWidth="1"/>
    <col min="5" max="5" width="18.140625" customWidth="1"/>
    <col min="6" max="6" width="17.5703125" customWidth="1"/>
    <col min="7" max="7" width="9.140625" customWidth="1"/>
  </cols>
  <sheetData>
    <row r="1" spans="1:6" ht="15" customHeight="1">
      <c r="A1" s="17" t="s">
        <v>2</v>
      </c>
    </row>
    <row r="2" spans="1:6" ht="22.5" customHeight="1">
      <c r="B2" s="53" t="s">
        <v>170</v>
      </c>
      <c r="C2" s="53"/>
      <c r="D2" s="53"/>
      <c r="E2" s="53"/>
      <c r="F2" s="53"/>
    </row>
    <row r="3" spans="1:6" ht="19.5" customHeight="1">
      <c r="F3" s="3" t="s">
        <v>5</v>
      </c>
    </row>
    <row r="4" spans="1:6" ht="37.5" customHeight="1">
      <c r="A4" s="46" t="s">
        <v>171</v>
      </c>
      <c r="B4" s="46"/>
      <c r="C4" s="46"/>
      <c r="D4" s="46"/>
      <c r="E4" s="46"/>
      <c r="F4" s="46"/>
    </row>
    <row r="5" spans="1:6" ht="33.75" customHeight="1">
      <c r="A5" s="32" t="s">
        <v>172</v>
      </c>
      <c r="B5" s="16" t="s">
        <v>55</v>
      </c>
      <c r="C5" s="16" t="s">
        <v>173</v>
      </c>
      <c r="D5" s="16" t="s">
        <v>174</v>
      </c>
      <c r="E5" s="16" t="s">
        <v>175</v>
      </c>
      <c r="F5" s="16" t="s">
        <v>176</v>
      </c>
    </row>
    <row r="6" spans="1:6" ht="26.25" customHeight="1">
      <c r="A6" s="33" t="s">
        <v>55</v>
      </c>
      <c r="B6" s="34">
        <v>41.615200000000002</v>
      </c>
      <c r="C6" s="34"/>
      <c r="D6" s="34">
        <v>1.6152</v>
      </c>
      <c r="E6" s="34"/>
      <c r="F6" s="34">
        <v>40</v>
      </c>
    </row>
    <row r="7" spans="1:6" ht="26.25" customHeight="1">
      <c r="A7" s="33" t="s">
        <v>177</v>
      </c>
      <c r="B7" s="34">
        <v>41.615200000000002</v>
      </c>
      <c r="C7" s="34"/>
      <c r="D7" s="34">
        <v>1.6152</v>
      </c>
      <c r="E7" s="34"/>
      <c r="F7" s="34">
        <v>40</v>
      </c>
    </row>
    <row r="8" spans="1:6" ht="65.25" customHeight="1">
      <c r="A8" s="54" t="s">
        <v>178</v>
      </c>
      <c r="B8" s="54"/>
      <c r="C8" s="54"/>
      <c r="D8" s="54"/>
      <c r="E8" s="54"/>
      <c r="F8" s="54"/>
    </row>
    <row r="9" spans="1:6" ht="15" customHeight="1"/>
    <row r="10" spans="1:6" ht="15" customHeight="1"/>
    <row r="11" spans="1:6" ht="15" customHeight="1"/>
    <row r="12" spans="1:6" ht="15" customHeight="1"/>
  </sheetData>
  <mergeCells count="3">
    <mergeCell ref="B2:F2"/>
    <mergeCell ref="A4:F4"/>
    <mergeCell ref="A8:F8"/>
  </mergeCells>
  <phoneticPr fontId="18" type="noConversion"/>
  <printOptions horizontalCentered="1"/>
  <pageMargins left="0.39370078740157477" right="0.39370078740157477" top="0.39370078740157477" bottom="0.59055118110236215" header="0.5" footer="0.5"/>
  <pageSetup paperSize="9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I10" sqref="I10"/>
    </sheetView>
  </sheetViews>
  <sheetFormatPr defaultRowHeight="12.75"/>
  <cols>
    <col min="1" max="1" width="18.140625" customWidth="1"/>
    <col min="2" max="2" width="16.85546875" customWidth="1"/>
    <col min="3" max="3" width="13.140625" customWidth="1"/>
    <col min="4" max="4" width="9.140625" bestFit="1" customWidth="1"/>
    <col min="5" max="5" width="20" bestFit="1" customWidth="1"/>
    <col min="6" max="6" width="10.7109375" bestFit="1" customWidth="1"/>
    <col min="7" max="7" width="17.42578125" bestFit="1" customWidth="1"/>
    <col min="8" max="8" width="10.7109375" bestFit="1" customWidth="1"/>
    <col min="9" max="9" width="11.140625" customWidth="1"/>
    <col min="10" max="10" width="5.85546875" customWidth="1"/>
    <col min="11" max="11" width="5.5703125" customWidth="1"/>
    <col min="12" max="12" width="11.28515625" customWidth="1"/>
    <col min="13" max="13" width="7.140625" customWidth="1"/>
    <col min="14" max="14" width="6.42578125" customWidth="1"/>
    <col min="15" max="15" width="8" customWidth="1"/>
  </cols>
  <sheetData>
    <row r="1" spans="1:14" ht="45" customHeight="1">
      <c r="A1" s="55" t="s">
        <v>179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18" customHeight="1">
      <c r="A2" s="35" t="s">
        <v>180</v>
      </c>
      <c r="B2" s="36"/>
      <c r="C2" s="36"/>
      <c r="D2" s="57" t="s">
        <v>5</v>
      </c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20.25" customHeight="1">
      <c r="A3" s="48" t="s">
        <v>181</v>
      </c>
      <c r="B3" s="48" t="s">
        <v>182</v>
      </c>
      <c r="C3" s="48" t="s">
        <v>183</v>
      </c>
      <c r="D3" s="48" t="s">
        <v>184</v>
      </c>
      <c r="E3" s="48" t="s">
        <v>185</v>
      </c>
      <c r="F3" s="48" t="s">
        <v>186</v>
      </c>
      <c r="G3" s="48"/>
      <c r="H3" s="48"/>
      <c r="I3" s="48"/>
      <c r="J3" s="48"/>
      <c r="K3" s="48"/>
      <c r="L3" s="48"/>
      <c r="M3" s="48"/>
      <c r="N3" s="48"/>
    </row>
    <row r="4" spans="1:14" ht="20.25" customHeight="1">
      <c r="A4" s="48"/>
      <c r="B4" s="48"/>
      <c r="C4" s="48"/>
      <c r="D4" s="48"/>
      <c r="E4" s="48"/>
      <c r="F4" s="48" t="s">
        <v>37</v>
      </c>
      <c r="G4" s="48" t="s">
        <v>49</v>
      </c>
      <c r="H4" s="48"/>
      <c r="I4" s="48"/>
      <c r="J4" s="48"/>
      <c r="K4" s="48"/>
      <c r="L4" s="48"/>
      <c r="M4" s="58" t="s">
        <v>50</v>
      </c>
      <c r="N4" s="58" t="s">
        <v>187</v>
      </c>
    </row>
    <row r="5" spans="1:14" ht="41.25" customHeight="1">
      <c r="A5" s="48"/>
      <c r="B5" s="48"/>
      <c r="C5" s="48"/>
      <c r="D5" s="48"/>
      <c r="E5" s="48"/>
      <c r="F5" s="48"/>
      <c r="G5" s="23" t="s">
        <v>51</v>
      </c>
      <c r="H5" s="23" t="s">
        <v>52</v>
      </c>
      <c r="I5" s="37" t="s">
        <v>188</v>
      </c>
      <c r="J5" s="37" t="s">
        <v>189</v>
      </c>
      <c r="K5" s="37" t="s">
        <v>190</v>
      </c>
      <c r="L5" s="37" t="s">
        <v>53</v>
      </c>
      <c r="M5" s="58"/>
      <c r="N5" s="58"/>
    </row>
    <row r="6" spans="1:14" ht="29.25" customHeight="1">
      <c r="A6" s="33" t="s">
        <v>54</v>
      </c>
      <c r="B6" s="33" t="s">
        <v>54</v>
      </c>
      <c r="C6" s="33" t="s">
        <v>54</v>
      </c>
      <c r="D6" s="33" t="s">
        <v>54</v>
      </c>
      <c r="E6" s="33" t="s">
        <v>54</v>
      </c>
      <c r="F6" s="33">
        <f t="shared" ref="F6:F17" si="0">G6+M6+N6</f>
        <v>1524.3870999999999</v>
      </c>
      <c r="G6" s="33">
        <f t="shared" ref="G6:G17" si="1">H6+I6+J6+K6+L6</f>
        <v>1524.3870999999999</v>
      </c>
      <c r="H6" s="33">
        <v>1474.3870999999999</v>
      </c>
      <c r="I6" s="33">
        <v>50</v>
      </c>
      <c r="J6" s="33">
        <v>0</v>
      </c>
      <c r="K6" s="33">
        <v>0</v>
      </c>
      <c r="L6" s="33">
        <f>0</f>
        <v>0</v>
      </c>
      <c r="M6" s="33">
        <v>0</v>
      </c>
      <c r="N6" s="33">
        <f>0</f>
        <v>0</v>
      </c>
    </row>
    <row r="7" spans="1:14" ht="29.25" customHeight="1">
      <c r="A7" s="33" t="s">
        <v>191</v>
      </c>
      <c r="B7" s="33" t="s">
        <v>192</v>
      </c>
      <c r="C7" s="33" t="s">
        <v>0</v>
      </c>
      <c r="D7" s="33" t="s">
        <v>193</v>
      </c>
      <c r="E7" s="33" t="s">
        <v>194</v>
      </c>
      <c r="F7" s="33">
        <f t="shared" si="0"/>
        <v>70</v>
      </c>
      <c r="G7" s="33">
        <f t="shared" si="1"/>
        <v>70</v>
      </c>
      <c r="H7" s="33">
        <v>70</v>
      </c>
      <c r="I7" s="33">
        <v>0</v>
      </c>
      <c r="J7" s="33">
        <v>0</v>
      </c>
      <c r="K7" s="33">
        <v>0</v>
      </c>
      <c r="L7" s="33">
        <f>0</f>
        <v>0</v>
      </c>
      <c r="M7" s="33">
        <v>0</v>
      </c>
      <c r="N7" s="33">
        <f>0</f>
        <v>0</v>
      </c>
    </row>
    <row r="8" spans="1:14" ht="29.25" customHeight="1">
      <c r="A8" s="33" t="s">
        <v>191</v>
      </c>
      <c r="B8" s="33" t="s">
        <v>195</v>
      </c>
      <c r="C8" s="33" t="s">
        <v>0</v>
      </c>
      <c r="D8" s="33" t="s">
        <v>196</v>
      </c>
      <c r="E8" s="33" t="s">
        <v>197</v>
      </c>
      <c r="F8" s="33">
        <f t="shared" si="0"/>
        <v>120</v>
      </c>
      <c r="G8" s="33">
        <f t="shared" si="1"/>
        <v>120</v>
      </c>
      <c r="H8" s="33">
        <v>120</v>
      </c>
      <c r="I8" s="33">
        <v>0</v>
      </c>
      <c r="J8" s="33">
        <v>0</v>
      </c>
      <c r="K8" s="33">
        <v>0</v>
      </c>
      <c r="L8" s="33">
        <f>0</f>
        <v>0</v>
      </c>
      <c r="M8" s="33">
        <v>0</v>
      </c>
      <c r="N8" s="33">
        <f>0</f>
        <v>0</v>
      </c>
    </row>
    <row r="9" spans="1:14" ht="29.25" customHeight="1">
      <c r="A9" s="33" t="s">
        <v>191</v>
      </c>
      <c r="B9" s="33" t="s">
        <v>198</v>
      </c>
      <c r="C9" s="33" t="s">
        <v>0</v>
      </c>
      <c r="D9" s="33" t="s">
        <v>196</v>
      </c>
      <c r="E9" s="33" t="s">
        <v>197</v>
      </c>
      <c r="F9" s="33">
        <f t="shared" si="0"/>
        <v>72</v>
      </c>
      <c r="G9" s="33">
        <f t="shared" si="1"/>
        <v>72</v>
      </c>
      <c r="H9" s="33">
        <v>72</v>
      </c>
      <c r="I9" s="33">
        <v>0</v>
      </c>
      <c r="J9" s="33">
        <v>0</v>
      </c>
      <c r="K9" s="33">
        <v>0</v>
      </c>
      <c r="L9" s="33">
        <f>0</f>
        <v>0</v>
      </c>
      <c r="M9" s="33">
        <v>0</v>
      </c>
      <c r="N9" s="33">
        <f>0</f>
        <v>0</v>
      </c>
    </row>
    <row r="10" spans="1:14" ht="29.25" customHeight="1">
      <c r="A10" s="33" t="s">
        <v>191</v>
      </c>
      <c r="B10" s="33" t="s">
        <v>199</v>
      </c>
      <c r="C10" s="33" t="s">
        <v>0</v>
      </c>
      <c r="D10" s="33" t="s">
        <v>200</v>
      </c>
      <c r="E10" s="33" t="s">
        <v>201</v>
      </c>
      <c r="F10" s="33">
        <f t="shared" si="0"/>
        <v>25</v>
      </c>
      <c r="G10" s="33">
        <f t="shared" si="1"/>
        <v>25</v>
      </c>
      <c r="H10" s="33">
        <v>25</v>
      </c>
      <c r="I10" s="33">
        <v>0</v>
      </c>
      <c r="J10" s="33">
        <v>0</v>
      </c>
      <c r="K10" s="33">
        <v>0</v>
      </c>
      <c r="L10" s="33">
        <f>0</f>
        <v>0</v>
      </c>
      <c r="M10" s="33">
        <v>0</v>
      </c>
      <c r="N10" s="33">
        <f>0</f>
        <v>0</v>
      </c>
    </row>
    <row r="11" spans="1:14" ht="29.25" customHeight="1">
      <c r="A11" s="33" t="s">
        <v>191</v>
      </c>
      <c r="B11" s="33" t="s">
        <v>202</v>
      </c>
      <c r="C11" s="33" t="s">
        <v>0</v>
      </c>
      <c r="D11" s="33" t="s">
        <v>203</v>
      </c>
      <c r="E11" s="33" t="s">
        <v>204</v>
      </c>
      <c r="F11" s="33">
        <f t="shared" si="0"/>
        <v>75.187100000000001</v>
      </c>
      <c r="G11" s="33">
        <f t="shared" si="1"/>
        <v>75.187100000000001</v>
      </c>
      <c r="H11" s="33">
        <v>75.187100000000001</v>
      </c>
      <c r="I11" s="33">
        <v>0</v>
      </c>
      <c r="J11" s="33">
        <v>0</v>
      </c>
      <c r="K11" s="33">
        <v>0</v>
      </c>
      <c r="L11" s="33">
        <f>0</f>
        <v>0</v>
      </c>
      <c r="M11" s="33">
        <v>0</v>
      </c>
      <c r="N11" s="33">
        <f>0</f>
        <v>0</v>
      </c>
    </row>
    <row r="12" spans="1:14" ht="29.25" customHeight="1">
      <c r="A12" s="33" t="s">
        <v>191</v>
      </c>
      <c r="B12" s="33" t="s">
        <v>205</v>
      </c>
      <c r="C12" s="33" t="s">
        <v>0</v>
      </c>
      <c r="D12" s="33" t="s">
        <v>203</v>
      </c>
      <c r="E12" s="33" t="s">
        <v>204</v>
      </c>
      <c r="F12" s="33">
        <f t="shared" si="0"/>
        <v>7.2</v>
      </c>
      <c r="G12" s="33">
        <f t="shared" si="1"/>
        <v>7.2</v>
      </c>
      <c r="H12" s="33">
        <v>7.2</v>
      </c>
      <c r="I12" s="33">
        <v>0</v>
      </c>
      <c r="J12" s="33">
        <v>0</v>
      </c>
      <c r="K12" s="33">
        <v>0</v>
      </c>
      <c r="L12" s="33">
        <f>0</f>
        <v>0</v>
      </c>
      <c r="M12" s="33">
        <v>0</v>
      </c>
      <c r="N12" s="33">
        <f>0</f>
        <v>0</v>
      </c>
    </row>
    <row r="13" spans="1:14" ht="29.25" customHeight="1">
      <c r="A13" s="33" t="s">
        <v>191</v>
      </c>
      <c r="B13" s="33" t="s">
        <v>206</v>
      </c>
      <c r="C13" s="33" t="s">
        <v>0</v>
      </c>
      <c r="D13" s="33" t="s">
        <v>203</v>
      </c>
      <c r="E13" s="33" t="s">
        <v>204</v>
      </c>
      <c r="F13" s="33">
        <f t="shared" si="0"/>
        <v>300</v>
      </c>
      <c r="G13" s="33">
        <f t="shared" si="1"/>
        <v>300</v>
      </c>
      <c r="H13" s="33">
        <v>300</v>
      </c>
      <c r="I13" s="33">
        <v>0</v>
      </c>
      <c r="J13" s="33">
        <v>0</v>
      </c>
      <c r="K13" s="33">
        <v>0</v>
      </c>
      <c r="L13" s="33">
        <f>0</f>
        <v>0</v>
      </c>
      <c r="M13" s="33">
        <v>0</v>
      </c>
      <c r="N13" s="33">
        <f>0</f>
        <v>0</v>
      </c>
    </row>
    <row r="14" spans="1:14" ht="29.25" customHeight="1">
      <c r="A14" s="33" t="s">
        <v>191</v>
      </c>
      <c r="B14" s="33" t="s">
        <v>207</v>
      </c>
      <c r="C14" s="33" t="s">
        <v>0</v>
      </c>
      <c r="D14" s="33" t="s">
        <v>208</v>
      </c>
      <c r="E14" s="33" t="s">
        <v>209</v>
      </c>
      <c r="F14" s="33">
        <f t="shared" si="0"/>
        <v>30</v>
      </c>
      <c r="G14" s="33">
        <f t="shared" si="1"/>
        <v>30</v>
      </c>
      <c r="H14" s="33">
        <v>30</v>
      </c>
      <c r="I14" s="33">
        <v>0</v>
      </c>
      <c r="J14" s="33">
        <v>0</v>
      </c>
      <c r="K14" s="33">
        <v>0</v>
      </c>
      <c r="L14" s="33">
        <f>0</f>
        <v>0</v>
      </c>
      <c r="M14" s="33">
        <v>0</v>
      </c>
      <c r="N14" s="33">
        <f>0</f>
        <v>0</v>
      </c>
    </row>
    <row r="15" spans="1:14" ht="29.25" customHeight="1">
      <c r="A15" s="33" t="s">
        <v>191</v>
      </c>
      <c r="B15" s="33" t="s">
        <v>210</v>
      </c>
      <c r="C15" s="33" t="s">
        <v>0</v>
      </c>
      <c r="D15" s="33" t="s">
        <v>196</v>
      </c>
      <c r="E15" s="33" t="s">
        <v>197</v>
      </c>
      <c r="F15" s="33">
        <f t="shared" si="0"/>
        <v>120</v>
      </c>
      <c r="G15" s="33">
        <f t="shared" si="1"/>
        <v>120</v>
      </c>
      <c r="H15" s="33">
        <v>70</v>
      </c>
      <c r="I15" s="33">
        <v>50</v>
      </c>
      <c r="J15" s="33">
        <v>0</v>
      </c>
      <c r="K15" s="33">
        <v>0</v>
      </c>
      <c r="L15" s="33">
        <f>0</f>
        <v>0</v>
      </c>
      <c r="M15" s="33">
        <v>0</v>
      </c>
      <c r="N15" s="33">
        <f>0</f>
        <v>0</v>
      </c>
    </row>
    <row r="16" spans="1:14" ht="29.25" customHeight="1">
      <c r="A16" s="33" t="s">
        <v>211</v>
      </c>
      <c r="B16" s="33" t="s">
        <v>212</v>
      </c>
      <c r="C16" s="33" t="s">
        <v>0</v>
      </c>
      <c r="D16" s="33" t="s">
        <v>203</v>
      </c>
      <c r="E16" s="33" t="s">
        <v>204</v>
      </c>
      <c r="F16" s="33">
        <f t="shared" si="0"/>
        <v>20</v>
      </c>
      <c r="G16" s="33">
        <f t="shared" si="1"/>
        <v>20</v>
      </c>
      <c r="H16" s="33">
        <v>20</v>
      </c>
      <c r="I16" s="33">
        <v>0</v>
      </c>
      <c r="J16" s="33">
        <v>0</v>
      </c>
      <c r="K16" s="33">
        <v>0</v>
      </c>
      <c r="L16" s="33">
        <f>0</f>
        <v>0</v>
      </c>
      <c r="M16" s="33">
        <v>0</v>
      </c>
      <c r="N16" s="33">
        <f>0</f>
        <v>0</v>
      </c>
    </row>
    <row r="17" spans="1:14" ht="29.25" customHeight="1">
      <c r="A17" s="33" t="s">
        <v>211</v>
      </c>
      <c r="B17" s="33" t="s">
        <v>213</v>
      </c>
      <c r="C17" s="33" t="s">
        <v>0</v>
      </c>
      <c r="D17" s="33" t="s">
        <v>203</v>
      </c>
      <c r="E17" s="33" t="s">
        <v>204</v>
      </c>
      <c r="F17" s="33">
        <f t="shared" si="0"/>
        <v>685</v>
      </c>
      <c r="G17" s="33">
        <f t="shared" si="1"/>
        <v>685</v>
      </c>
      <c r="H17" s="33">
        <v>685</v>
      </c>
      <c r="I17" s="33">
        <v>0</v>
      </c>
      <c r="J17" s="33">
        <v>0</v>
      </c>
      <c r="K17" s="33">
        <v>0</v>
      </c>
      <c r="L17" s="33">
        <f>0</f>
        <v>0</v>
      </c>
      <c r="M17" s="33">
        <v>0</v>
      </c>
      <c r="N17" s="33">
        <f>0</f>
        <v>0</v>
      </c>
    </row>
    <row r="18" spans="1:14" ht="29.25" customHeight="1"/>
  </sheetData>
  <mergeCells count="25">
    <mergeCell ref="N4:N5"/>
    <mergeCell ref="A3:A5"/>
    <mergeCell ref="B3:B5"/>
    <mergeCell ref="C3:C5"/>
    <mergeCell ref="D3:D5"/>
    <mergeCell ref="E3:E5"/>
    <mergeCell ref="F4:F5"/>
    <mergeCell ref="M4:M5"/>
    <mergeCell ref="N4:N5"/>
    <mergeCell ref="C3:C5"/>
    <mergeCell ref="D3:D5"/>
    <mergeCell ref="E3:E5"/>
    <mergeCell ref="F4:F5"/>
    <mergeCell ref="G4:L4"/>
    <mergeCell ref="M4:M5"/>
    <mergeCell ref="A1:N1"/>
    <mergeCell ref="D2:N2"/>
    <mergeCell ref="A3:A5"/>
    <mergeCell ref="B3:B5"/>
    <mergeCell ref="C3:C5"/>
    <mergeCell ref="D3:D5"/>
    <mergeCell ref="E3:E5"/>
    <mergeCell ref="F3:N3"/>
    <mergeCell ref="A3:A5"/>
    <mergeCell ref="B3:B5"/>
  </mergeCells>
  <phoneticPr fontId="18" type="noConversion"/>
  <pageMargins left="0.74803149606299213" right="0.74803149606299213" top="0.98425196850393704" bottom="0.98425196850393704" header="0.51181102362204722" footer="0.51181102362204722"/>
  <pageSetup scale="75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40"/>
  <sheetViews>
    <sheetView workbookViewId="0">
      <selection activeCell="N12" sqref="N12"/>
    </sheetView>
  </sheetViews>
  <sheetFormatPr defaultRowHeight="12.75"/>
  <cols>
    <col min="1" max="1" width="4.7109375" bestFit="1" customWidth="1"/>
    <col min="2" max="2" width="3.85546875" bestFit="1" customWidth="1"/>
    <col min="3" max="3" width="12" style="72" customWidth="1"/>
    <col min="4" max="4" width="16.28515625" style="72" customWidth="1"/>
    <col min="5" max="5" width="11.7109375" style="74" customWidth="1"/>
    <col min="6" max="6" width="6.7109375" bestFit="1" customWidth="1"/>
    <col min="7" max="7" width="13" style="74" customWidth="1"/>
    <col min="8" max="8" width="10.7109375" customWidth="1"/>
    <col min="9" max="9" width="9.28515625" style="74" customWidth="1"/>
    <col min="10" max="10" width="8.28515625" customWidth="1"/>
    <col min="11" max="11" width="5.42578125" bestFit="1" customWidth="1"/>
    <col min="12" max="12" width="5.140625" customWidth="1"/>
    <col min="13" max="13" width="6.42578125" customWidth="1"/>
    <col min="14" max="14" width="6.28515625" customWidth="1"/>
    <col min="15" max="15" width="6.85546875" customWidth="1"/>
    <col min="16" max="16" width="7.28515625" bestFit="1" customWidth="1"/>
    <col min="17" max="17" width="9.7109375" customWidth="1"/>
    <col min="18" max="18" width="8.85546875" customWidth="1"/>
    <col min="19" max="19" width="5.5703125" customWidth="1"/>
    <col min="20" max="20" width="5.42578125" bestFit="1" customWidth="1"/>
    <col min="21" max="21" width="12.85546875" customWidth="1"/>
    <col min="22" max="22" width="5.42578125" bestFit="1" customWidth="1"/>
    <col min="23" max="23" width="9.140625" customWidth="1"/>
  </cols>
  <sheetData>
    <row r="1" spans="1:22" ht="60.75" customHeight="1">
      <c r="A1" s="43" t="s">
        <v>214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2"/>
      <c r="V1" s="2"/>
    </row>
    <row r="2" spans="1:22" ht="19.5" customHeight="1">
      <c r="A2" s="69" t="s">
        <v>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3"/>
      <c r="V2" s="3"/>
    </row>
    <row r="3" spans="1:22" ht="20.25" customHeight="1">
      <c r="A3" s="59" t="s">
        <v>215</v>
      </c>
      <c r="B3" s="59"/>
      <c r="C3" s="70" t="s">
        <v>216</v>
      </c>
      <c r="D3" s="70" t="s">
        <v>217</v>
      </c>
      <c r="E3" s="58" t="s">
        <v>218</v>
      </c>
      <c r="F3" s="58"/>
      <c r="G3" s="58" t="s">
        <v>219</v>
      </c>
      <c r="H3" s="58"/>
      <c r="I3" s="70" t="s">
        <v>220</v>
      </c>
      <c r="J3" s="58" t="s">
        <v>221</v>
      </c>
      <c r="K3" s="58" t="s">
        <v>222</v>
      </c>
      <c r="L3" s="58" t="s">
        <v>223</v>
      </c>
      <c r="M3" s="58" t="s">
        <v>224</v>
      </c>
      <c r="N3" s="58" t="s">
        <v>225</v>
      </c>
      <c r="O3" s="58" t="s">
        <v>226</v>
      </c>
      <c r="P3" s="37"/>
      <c r="Q3" s="66" t="s">
        <v>186</v>
      </c>
      <c r="R3" s="68"/>
      <c r="S3" s="67"/>
      <c r="T3" s="58" t="s">
        <v>227</v>
      </c>
    </row>
    <row r="4" spans="1:22" ht="20.25" customHeight="1">
      <c r="A4" s="59"/>
      <c r="B4" s="59"/>
      <c r="C4" s="70"/>
      <c r="D4" s="70"/>
      <c r="E4" s="58"/>
      <c r="F4" s="58"/>
      <c r="G4" s="58"/>
      <c r="H4" s="58"/>
      <c r="I4" s="70"/>
      <c r="J4" s="58"/>
      <c r="K4" s="58"/>
      <c r="L4" s="58"/>
      <c r="M4" s="58"/>
      <c r="N4" s="58"/>
      <c r="O4" s="58"/>
      <c r="P4" s="37"/>
      <c r="Q4" s="66" t="s">
        <v>228</v>
      </c>
      <c r="R4" s="67"/>
      <c r="S4" s="58" t="s">
        <v>229</v>
      </c>
      <c r="T4" s="58"/>
    </row>
    <row r="5" spans="1:22" ht="19.5" customHeight="1">
      <c r="A5" s="59" t="s">
        <v>230</v>
      </c>
      <c r="B5" s="59" t="s">
        <v>231</v>
      </c>
      <c r="C5" s="70"/>
      <c r="D5" s="70"/>
      <c r="E5" s="70" t="s">
        <v>232</v>
      </c>
      <c r="F5" s="58" t="s">
        <v>233</v>
      </c>
      <c r="G5" s="70" t="s">
        <v>234</v>
      </c>
      <c r="H5" s="58" t="s">
        <v>235</v>
      </c>
      <c r="I5" s="70"/>
      <c r="J5" s="58"/>
      <c r="K5" s="58"/>
      <c r="L5" s="58"/>
      <c r="M5" s="58"/>
      <c r="N5" s="58"/>
      <c r="O5" s="58"/>
      <c r="P5" s="58" t="s">
        <v>37</v>
      </c>
      <c r="Q5" s="66" t="s">
        <v>236</v>
      </c>
      <c r="R5" s="67"/>
      <c r="S5" s="58"/>
      <c r="T5" s="58"/>
    </row>
    <row r="6" spans="1:22" ht="19.5" customHeight="1">
      <c r="A6" s="59"/>
      <c r="B6" s="59"/>
      <c r="C6" s="70"/>
      <c r="D6" s="70"/>
      <c r="E6" s="70"/>
      <c r="F6" s="58"/>
      <c r="G6" s="70"/>
      <c r="H6" s="58"/>
      <c r="I6" s="70"/>
      <c r="J6" s="58"/>
      <c r="K6" s="58"/>
      <c r="L6" s="58"/>
      <c r="M6" s="58"/>
      <c r="N6" s="58"/>
      <c r="O6" s="58"/>
      <c r="P6" s="58"/>
      <c r="Q6" s="37" t="s">
        <v>51</v>
      </c>
      <c r="R6" s="37" t="s">
        <v>237</v>
      </c>
      <c r="S6" s="58"/>
      <c r="T6" s="58"/>
    </row>
    <row r="7" spans="1:22" ht="24" customHeight="1">
      <c r="A7" s="32" t="s">
        <v>56</v>
      </c>
      <c r="B7" s="32" t="s">
        <v>238</v>
      </c>
      <c r="C7" s="73" t="s">
        <v>239</v>
      </c>
      <c r="D7" s="71" t="s">
        <v>192</v>
      </c>
      <c r="E7" s="73" t="s">
        <v>240</v>
      </c>
      <c r="F7" s="32" t="s">
        <v>241</v>
      </c>
      <c r="G7" s="73" t="s">
        <v>242</v>
      </c>
      <c r="H7" s="32" t="s">
        <v>243</v>
      </c>
      <c r="I7" s="73" t="s">
        <v>242</v>
      </c>
      <c r="J7" s="38">
        <v>0.02</v>
      </c>
      <c r="K7" s="32">
        <v>300</v>
      </c>
      <c r="L7" s="38" t="s">
        <v>244</v>
      </c>
      <c r="M7" s="32" t="s">
        <v>245</v>
      </c>
      <c r="N7" s="32" t="s">
        <v>246</v>
      </c>
      <c r="O7" s="38">
        <v>4</v>
      </c>
      <c r="P7" s="38">
        <v>6</v>
      </c>
      <c r="Q7" s="38">
        <v>6</v>
      </c>
      <c r="R7" s="38">
        <v>6</v>
      </c>
      <c r="S7" s="32" t="str">
        <f t="shared" ref="S7:S36" si="0">"0"</f>
        <v>0</v>
      </c>
      <c r="T7" s="32"/>
    </row>
    <row r="8" spans="1:22" ht="24" customHeight="1">
      <c r="A8" s="32" t="s">
        <v>56</v>
      </c>
      <c r="B8" s="32" t="s">
        <v>238</v>
      </c>
      <c r="C8" s="73" t="s">
        <v>239</v>
      </c>
      <c r="D8" s="71" t="s">
        <v>192</v>
      </c>
      <c r="E8" s="73" t="s">
        <v>240</v>
      </c>
      <c r="F8" s="32" t="s">
        <v>241</v>
      </c>
      <c r="G8" s="73" t="s">
        <v>247</v>
      </c>
      <c r="H8" s="32" t="s">
        <v>248</v>
      </c>
      <c r="I8" s="73" t="s">
        <v>249</v>
      </c>
      <c r="J8" s="38">
        <v>0.6</v>
      </c>
      <c r="K8" s="32">
        <v>13</v>
      </c>
      <c r="L8" s="38" t="s">
        <v>250</v>
      </c>
      <c r="M8" s="32" t="s">
        <v>245</v>
      </c>
      <c r="N8" s="32" t="s">
        <v>245</v>
      </c>
      <c r="O8" s="38">
        <v>0</v>
      </c>
      <c r="P8" s="38">
        <v>7.8</v>
      </c>
      <c r="Q8" s="38">
        <v>7.8</v>
      </c>
      <c r="R8" s="38">
        <v>7.8</v>
      </c>
      <c r="S8" s="32" t="str">
        <f t="shared" si="0"/>
        <v>0</v>
      </c>
      <c r="T8" s="32"/>
    </row>
    <row r="9" spans="1:22" ht="24" customHeight="1">
      <c r="A9" s="32" t="s">
        <v>56</v>
      </c>
      <c r="B9" s="32" t="s">
        <v>238</v>
      </c>
      <c r="C9" s="73" t="s">
        <v>239</v>
      </c>
      <c r="D9" s="71" t="s">
        <v>192</v>
      </c>
      <c r="E9" s="73" t="s">
        <v>176</v>
      </c>
      <c r="F9" s="32" t="s">
        <v>251</v>
      </c>
      <c r="G9" s="73" t="s">
        <v>252</v>
      </c>
      <c r="H9" s="32" t="s">
        <v>253</v>
      </c>
      <c r="I9" s="73" t="s">
        <v>254</v>
      </c>
      <c r="J9" s="38">
        <v>3</v>
      </c>
      <c r="K9" s="32">
        <v>7</v>
      </c>
      <c r="L9" s="38" t="s">
        <v>255</v>
      </c>
      <c r="M9" s="32" t="s">
        <v>245</v>
      </c>
      <c r="N9" s="32" t="s">
        <v>246</v>
      </c>
      <c r="O9" s="38">
        <v>14</v>
      </c>
      <c r="P9" s="38">
        <v>21</v>
      </c>
      <c r="Q9" s="38">
        <v>21</v>
      </c>
      <c r="R9" s="38">
        <v>21</v>
      </c>
      <c r="S9" s="32" t="str">
        <f t="shared" si="0"/>
        <v>0</v>
      </c>
      <c r="T9" s="32"/>
    </row>
    <row r="10" spans="1:22" ht="24" customHeight="1">
      <c r="A10" s="32" t="s">
        <v>56</v>
      </c>
      <c r="B10" s="32" t="s">
        <v>238</v>
      </c>
      <c r="C10" s="73" t="s">
        <v>239</v>
      </c>
      <c r="D10" s="71" t="s">
        <v>192</v>
      </c>
      <c r="E10" s="73" t="s">
        <v>176</v>
      </c>
      <c r="F10" s="32" t="s">
        <v>251</v>
      </c>
      <c r="G10" s="73" t="s">
        <v>256</v>
      </c>
      <c r="H10" s="32" t="s">
        <v>257</v>
      </c>
      <c r="I10" s="73" t="s">
        <v>258</v>
      </c>
      <c r="J10" s="38">
        <v>3</v>
      </c>
      <c r="K10" s="32">
        <v>3</v>
      </c>
      <c r="L10" s="38" t="s">
        <v>255</v>
      </c>
      <c r="M10" s="32" t="s">
        <v>245</v>
      </c>
      <c r="N10" s="32" t="s">
        <v>245</v>
      </c>
      <c r="O10" s="38">
        <v>0</v>
      </c>
      <c r="P10" s="38">
        <v>9</v>
      </c>
      <c r="Q10" s="38">
        <v>9</v>
      </c>
      <c r="R10" s="38">
        <v>9</v>
      </c>
      <c r="S10" s="32" t="str">
        <f t="shared" si="0"/>
        <v>0</v>
      </c>
      <c r="T10" s="32"/>
    </row>
    <row r="11" spans="1:22" ht="24" customHeight="1">
      <c r="A11" s="32" t="s">
        <v>56</v>
      </c>
      <c r="B11" s="32" t="s">
        <v>238</v>
      </c>
      <c r="C11" s="73" t="s">
        <v>239</v>
      </c>
      <c r="D11" s="71" t="s">
        <v>195</v>
      </c>
      <c r="E11" s="73" t="s">
        <v>240</v>
      </c>
      <c r="F11" s="32" t="s">
        <v>241</v>
      </c>
      <c r="G11" s="73" t="s">
        <v>259</v>
      </c>
      <c r="H11" s="32" t="s">
        <v>260</v>
      </c>
      <c r="I11" s="73" t="s">
        <v>261</v>
      </c>
      <c r="J11" s="38">
        <v>70</v>
      </c>
      <c r="K11" s="32">
        <v>1</v>
      </c>
      <c r="L11" s="38" t="s">
        <v>262</v>
      </c>
      <c r="M11" s="32" t="s">
        <v>245</v>
      </c>
      <c r="N11" s="32" t="s">
        <v>246</v>
      </c>
      <c r="O11" s="38">
        <v>70</v>
      </c>
      <c r="P11" s="38">
        <v>70</v>
      </c>
      <c r="Q11" s="38">
        <v>70</v>
      </c>
      <c r="R11" s="38">
        <v>70</v>
      </c>
      <c r="S11" s="32" t="str">
        <f t="shared" si="0"/>
        <v>0</v>
      </c>
      <c r="T11" s="32"/>
    </row>
    <row r="12" spans="1:22" ht="24" customHeight="1">
      <c r="A12" s="32" t="s">
        <v>56</v>
      </c>
      <c r="B12" s="32" t="s">
        <v>238</v>
      </c>
      <c r="C12" s="73" t="s">
        <v>239</v>
      </c>
      <c r="D12" s="71" t="s">
        <v>195</v>
      </c>
      <c r="E12" s="73" t="s">
        <v>263</v>
      </c>
      <c r="F12" s="32" t="s">
        <v>264</v>
      </c>
      <c r="G12" s="73" t="s">
        <v>265</v>
      </c>
      <c r="H12" s="32" t="s">
        <v>266</v>
      </c>
      <c r="I12" s="73" t="s">
        <v>267</v>
      </c>
      <c r="J12" s="38">
        <v>0.1</v>
      </c>
      <c r="K12" s="32">
        <v>20</v>
      </c>
      <c r="L12" s="38" t="s">
        <v>267</v>
      </c>
      <c r="M12" s="32" t="s">
        <v>246</v>
      </c>
      <c r="N12" s="32" t="s">
        <v>246</v>
      </c>
      <c r="O12" s="38">
        <v>1</v>
      </c>
      <c r="P12" s="38">
        <v>2</v>
      </c>
      <c r="Q12" s="38">
        <v>2</v>
      </c>
      <c r="R12" s="38">
        <v>2</v>
      </c>
      <c r="S12" s="32" t="str">
        <f t="shared" si="0"/>
        <v>0</v>
      </c>
      <c r="T12" s="32"/>
    </row>
    <row r="13" spans="1:22" ht="24" customHeight="1">
      <c r="A13" s="32" t="s">
        <v>56</v>
      </c>
      <c r="B13" s="32" t="s">
        <v>238</v>
      </c>
      <c r="C13" s="73" t="s">
        <v>239</v>
      </c>
      <c r="D13" s="71" t="s">
        <v>195</v>
      </c>
      <c r="E13" s="73" t="s">
        <v>263</v>
      </c>
      <c r="F13" s="32" t="s">
        <v>264</v>
      </c>
      <c r="G13" s="73" t="s">
        <v>268</v>
      </c>
      <c r="H13" s="32" t="s">
        <v>269</v>
      </c>
      <c r="I13" s="73" t="s">
        <v>270</v>
      </c>
      <c r="J13" s="38">
        <v>0.2</v>
      </c>
      <c r="K13" s="32">
        <v>20</v>
      </c>
      <c r="L13" s="38" t="s">
        <v>271</v>
      </c>
      <c r="M13" s="32" t="s">
        <v>246</v>
      </c>
      <c r="N13" s="32" t="s">
        <v>246</v>
      </c>
      <c r="O13" s="38">
        <v>4</v>
      </c>
      <c r="P13" s="38">
        <v>4</v>
      </c>
      <c r="Q13" s="38">
        <v>4</v>
      </c>
      <c r="R13" s="38">
        <v>4</v>
      </c>
      <c r="S13" s="32" t="str">
        <f t="shared" si="0"/>
        <v>0</v>
      </c>
      <c r="T13" s="32"/>
    </row>
    <row r="14" spans="1:22" ht="24" customHeight="1">
      <c r="A14" s="32" t="s">
        <v>56</v>
      </c>
      <c r="B14" s="32" t="s">
        <v>238</v>
      </c>
      <c r="C14" s="73" t="s">
        <v>239</v>
      </c>
      <c r="D14" s="71" t="s">
        <v>195</v>
      </c>
      <c r="E14" s="73" t="s">
        <v>263</v>
      </c>
      <c r="F14" s="32" t="s">
        <v>264</v>
      </c>
      <c r="G14" s="73" t="s">
        <v>268</v>
      </c>
      <c r="H14" s="32" t="s">
        <v>269</v>
      </c>
      <c r="I14" s="73" t="s">
        <v>270</v>
      </c>
      <c r="J14" s="38">
        <v>0.33</v>
      </c>
      <c r="K14" s="32">
        <v>10</v>
      </c>
      <c r="L14" s="38" t="s">
        <v>271</v>
      </c>
      <c r="M14" s="32" t="s">
        <v>246</v>
      </c>
      <c r="N14" s="32" t="s">
        <v>246</v>
      </c>
      <c r="O14" s="38">
        <v>3.3</v>
      </c>
      <c r="P14" s="38">
        <v>3.3</v>
      </c>
      <c r="Q14" s="38">
        <v>3.3</v>
      </c>
      <c r="R14" s="38">
        <v>3.3</v>
      </c>
      <c r="S14" s="32" t="str">
        <f t="shared" si="0"/>
        <v>0</v>
      </c>
      <c r="T14" s="32"/>
    </row>
    <row r="15" spans="1:22" ht="24" customHeight="1">
      <c r="A15" s="32" t="s">
        <v>56</v>
      </c>
      <c r="B15" s="32" t="s">
        <v>238</v>
      </c>
      <c r="C15" s="73" t="s">
        <v>239</v>
      </c>
      <c r="D15" s="71" t="s">
        <v>195</v>
      </c>
      <c r="E15" s="73" t="s">
        <v>263</v>
      </c>
      <c r="F15" s="32" t="s">
        <v>264</v>
      </c>
      <c r="G15" s="73" t="s">
        <v>272</v>
      </c>
      <c r="H15" s="32" t="s">
        <v>273</v>
      </c>
      <c r="I15" s="73" t="s">
        <v>270</v>
      </c>
      <c r="J15" s="38">
        <v>0.2</v>
      </c>
      <c r="K15" s="32">
        <v>20</v>
      </c>
      <c r="L15" s="38" t="s">
        <v>271</v>
      </c>
      <c r="M15" s="32" t="s">
        <v>246</v>
      </c>
      <c r="N15" s="32" t="s">
        <v>246</v>
      </c>
      <c r="O15" s="38">
        <v>4</v>
      </c>
      <c r="P15" s="38">
        <v>4</v>
      </c>
      <c r="Q15" s="38">
        <v>4</v>
      </c>
      <c r="R15" s="38">
        <v>4</v>
      </c>
      <c r="S15" s="32" t="str">
        <f t="shared" si="0"/>
        <v>0</v>
      </c>
      <c r="T15" s="32"/>
    </row>
    <row r="16" spans="1:22" ht="24" customHeight="1">
      <c r="A16" s="32" t="s">
        <v>56</v>
      </c>
      <c r="B16" s="32" t="s">
        <v>238</v>
      </c>
      <c r="C16" s="73" t="s">
        <v>239</v>
      </c>
      <c r="D16" s="71" t="s">
        <v>195</v>
      </c>
      <c r="E16" s="73" t="s">
        <v>263</v>
      </c>
      <c r="F16" s="32" t="s">
        <v>264</v>
      </c>
      <c r="G16" s="73" t="s">
        <v>274</v>
      </c>
      <c r="H16" s="32" t="s">
        <v>275</v>
      </c>
      <c r="I16" s="73" t="s">
        <v>276</v>
      </c>
      <c r="J16" s="38">
        <v>0.06</v>
      </c>
      <c r="K16" s="32">
        <v>20</v>
      </c>
      <c r="L16" s="38" t="s">
        <v>271</v>
      </c>
      <c r="M16" s="32" t="s">
        <v>246</v>
      </c>
      <c r="N16" s="32" t="s">
        <v>246</v>
      </c>
      <c r="O16" s="38">
        <v>1.2</v>
      </c>
      <c r="P16" s="38">
        <v>1.2</v>
      </c>
      <c r="Q16" s="38">
        <v>1.2</v>
      </c>
      <c r="R16" s="38">
        <v>1.2</v>
      </c>
      <c r="S16" s="32" t="str">
        <f t="shared" si="0"/>
        <v>0</v>
      </c>
      <c r="T16" s="32"/>
    </row>
    <row r="17" spans="1:20" ht="24" customHeight="1">
      <c r="A17" s="32" t="s">
        <v>56</v>
      </c>
      <c r="B17" s="32" t="s">
        <v>238</v>
      </c>
      <c r="C17" s="73" t="s">
        <v>239</v>
      </c>
      <c r="D17" s="71" t="s">
        <v>195</v>
      </c>
      <c r="E17" s="73" t="s">
        <v>263</v>
      </c>
      <c r="F17" s="32" t="s">
        <v>264</v>
      </c>
      <c r="G17" s="73" t="s">
        <v>277</v>
      </c>
      <c r="H17" s="32" t="s">
        <v>278</v>
      </c>
      <c r="I17" s="73" t="s">
        <v>276</v>
      </c>
      <c r="J17" s="38">
        <v>0.06</v>
      </c>
      <c r="K17" s="32">
        <v>50</v>
      </c>
      <c r="L17" s="38" t="s">
        <v>271</v>
      </c>
      <c r="M17" s="32" t="s">
        <v>246</v>
      </c>
      <c r="N17" s="32" t="s">
        <v>246</v>
      </c>
      <c r="O17" s="38">
        <v>3</v>
      </c>
      <c r="P17" s="38">
        <v>3</v>
      </c>
      <c r="Q17" s="38">
        <v>3</v>
      </c>
      <c r="R17" s="38">
        <v>3</v>
      </c>
      <c r="S17" s="32" t="str">
        <f t="shared" si="0"/>
        <v>0</v>
      </c>
      <c r="T17" s="32"/>
    </row>
    <row r="18" spans="1:20" ht="24" customHeight="1">
      <c r="A18" s="32" t="s">
        <v>56</v>
      </c>
      <c r="B18" s="32" t="s">
        <v>238</v>
      </c>
      <c r="C18" s="73" t="s">
        <v>239</v>
      </c>
      <c r="D18" s="71" t="s">
        <v>195</v>
      </c>
      <c r="E18" s="73" t="s">
        <v>263</v>
      </c>
      <c r="F18" s="32" t="s">
        <v>264</v>
      </c>
      <c r="G18" s="73" t="s">
        <v>279</v>
      </c>
      <c r="H18" s="32" t="s">
        <v>280</v>
      </c>
      <c r="I18" s="73" t="s">
        <v>281</v>
      </c>
      <c r="J18" s="38">
        <v>3.7999999999999999E-2</v>
      </c>
      <c r="K18" s="32">
        <v>10</v>
      </c>
      <c r="L18" s="38" t="s">
        <v>282</v>
      </c>
      <c r="M18" s="32" t="s">
        <v>245</v>
      </c>
      <c r="N18" s="32" t="s">
        <v>246</v>
      </c>
      <c r="O18" s="38">
        <v>0.38</v>
      </c>
      <c r="P18" s="38">
        <v>0.38</v>
      </c>
      <c r="Q18" s="38">
        <v>0.38</v>
      </c>
      <c r="R18" s="38">
        <v>0.38</v>
      </c>
      <c r="S18" s="32" t="str">
        <f t="shared" si="0"/>
        <v>0</v>
      </c>
      <c r="T18" s="32"/>
    </row>
    <row r="19" spans="1:20" ht="24" customHeight="1">
      <c r="A19" s="32" t="s">
        <v>56</v>
      </c>
      <c r="B19" s="32" t="s">
        <v>238</v>
      </c>
      <c r="C19" s="73" t="s">
        <v>239</v>
      </c>
      <c r="D19" s="71" t="s">
        <v>283</v>
      </c>
      <c r="E19" s="73" t="s">
        <v>240</v>
      </c>
      <c r="F19" s="32" t="s">
        <v>241</v>
      </c>
      <c r="G19" s="73" t="s">
        <v>284</v>
      </c>
      <c r="H19" s="32" t="s">
        <v>285</v>
      </c>
      <c r="I19" s="73" t="s">
        <v>286</v>
      </c>
      <c r="J19" s="38">
        <v>55</v>
      </c>
      <c r="K19" s="32">
        <v>1</v>
      </c>
      <c r="L19" s="38" t="s">
        <v>262</v>
      </c>
      <c r="M19" s="32" t="s">
        <v>245</v>
      </c>
      <c r="N19" s="32" t="s">
        <v>246</v>
      </c>
      <c r="O19" s="38">
        <v>55</v>
      </c>
      <c r="P19" s="38">
        <v>55</v>
      </c>
      <c r="Q19" s="38">
        <v>55</v>
      </c>
      <c r="R19" s="38">
        <v>55</v>
      </c>
      <c r="S19" s="32" t="str">
        <f t="shared" si="0"/>
        <v>0</v>
      </c>
      <c r="T19" s="32"/>
    </row>
    <row r="20" spans="1:20" ht="24" customHeight="1">
      <c r="A20" s="32" t="s">
        <v>56</v>
      </c>
      <c r="B20" s="32" t="s">
        <v>238</v>
      </c>
      <c r="C20" s="73" t="s">
        <v>239</v>
      </c>
      <c r="D20" s="71" t="s">
        <v>283</v>
      </c>
      <c r="E20" s="73" t="s">
        <v>240</v>
      </c>
      <c r="F20" s="32" t="s">
        <v>241</v>
      </c>
      <c r="G20" s="73" t="s">
        <v>287</v>
      </c>
      <c r="H20" s="32" t="s">
        <v>288</v>
      </c>
      <c r="I20" s="73" t="s">
        <v>289</v>
      </c>
      <c r="J20" s="38">
        <v>0.5</v>
      </c>
      <c r="K20" s="32">
        <v>3</v>
      </c>
      <c r="L20" s="38" t="s">
        <v>255</v>
      </c>
      <c r="M20" s="32" t="s">
        <v>245</v>
      </c>
      <c r="N20" s="32" t="s">
        <v>246</v>
      </c>
      <c r="O20" s="38">
        <v>1.5</v>
      </c>
      <c r="P20" s="38">
        <v>1.5</v>
      </c>
      <c r="Q20" s="38">
        <v>1.5</v>
      </c>
      <c r="R20" s="38">
        <v>1.5</v>
      </c>
      <c r="S20" s="32" t="str">
        <f t="shared" si="0"/>
        <v>0</v>
      </c>
      <c r="T20" s="32"/>
    </row>
    <row r="21" spans="1:20" ht="24" customHeight="1">
      <c r="A21" s="32" t="s">
        <v>56</v>
      </c>
      <c r="B21" s="32" t="s">
        <v>238</v>
      </c>
      <c r="C21" s="73" t="s">
        <v>239</v>
      </c>
      <c r="D21" s="71" t="s">
        <v>283</v>
      </c>
      <c r="E21" s="73" t="s">
        <v>240</v>
      </c>
      <c r="F21" s="32" t="s">
        <v>241</v>
      </c>
      <c r="G21" s="73" t="s">
        <v>290</v>
      </c>
      <c r="H21" s="32" t="s">
        <v>291</v>
      </c>
      <c r="I21" s="73" t="s">
        <v>289</v>
      </c>
      <c r="J21" s="38">
        <v>0.5</v>
      </c>
      <c r="K21" s="32">
        <v>3</v>
      </c>
      <c r="L21" s="38" t="s">
        <v>255</v>
      </c>
      <c r="M21" s="32" t="s">
        <v>245</v>
      </c>
      <c r="N21" s="32" t="s">
        <v>246</v>
      </c>
      <c r="O21" s="38">
        <v>1.5</v>
      </c>
      <c r="P21" s="38">
        <v>1.5</v>
      </c>
      <c r="Q21" s="38">
        <v>1.5</v>
      </c>
      <c r="R21" s="38">
        <v>1.5</v>
      </c>
      <c r="S21" s="32" t="str">
        <f t="shared" si="0"/>
        <v>0</v>
      </c>
      <c r="T21" s="32"/>
    </row>
    <row r="22" spans="1:20" ht="24" customHeight="1">
      <c r="A22" s="32" t="s">
        <v>56</v>
      </c>
      <c r="B22" s="32" t="s">
        <v>238</v>
      </c>
      <c r="C22" s="73" t="s">
        <v>239</v>
      </c>
      <c r="D22" s="71" t="s">
        <v>283</v>
      </c>
      <c r="E22" s="73" t="s">
        <v>240</v>
      </c>
      <c r="F22" s="32" t="s">
        <v>241</v>
      </c>
      <c r="G22" s="73" t="s">
        <v>292</v>
      </c>
      <c r="H22" s="32" t="s">
        <v>293</v>
      </c>
      <c r="I22" s="73" t="s">
        <v>289</v>
      </c>
      <c r="J22" s="38">
        <v>1</v>
      </c>
      <c r="K22" s="32">
        <v>20</v>
      </c>
      <c r="L22" s="38" t="s">
        <v>255</v>
      </c>
      <c r="M22" s="32" t="s">
        <v>245</v>
      </c>
      <c r="N22" s="32" t="s">
        <v>246</v>
      </c>
      <c r="O22" s="38">
        <v>12</v>
      </c>
      <c r="P22" s="38">
        <v>20</v>
      </c>
      <c r="Q22" s="38">
        <v>20</v>
      </c>
      <c r="R22" s="38">
        <v>20</v>
      </c>
      <c r="S22" s="32" t="str">
        <f t="shared" si="0"/>
        <v>0</v>
      </c>
      <c r="T22" s="32"/>
    </row>
    <row r="23" spans="1:20" ht="24" customHeight="1">
      <c r="A23" s="32" t="s">
        <v>56</v>
      </c>
      <c r="B23" s="32" t="s">
        <v>238</v>
      </c>
      <c r="C23" s="73" t="s">
        <v>239</v>
      </c>
      <c r="D23" s="71" t="s">
        <v>283</v>
      </c>
      <c r="E23" s="73" t="s">
        <v>240</v>
      </c>
      <c r="F23" s="32" t="s">
        <v>241</v>
      </c>
      <c r="G23" s="73" t="s">
        <v>294</v>
      </c>
      <c r="H23" s="32" t="s">
        <v>295</v>
      </c>
      <c r="I23" s="73" t="s">
        <v>294</v>
      </c>
      <c r="J23" s="38">
        <v>0.5</v>
      </c>
      <c r="K23" s="32">
        <v>3</v>
      </c>
      <c r="L23" s="38" t="s">
        <v>255</v>
      </c>
      <c r="M23" s="32" t="s">
        <v>245</v>
      </c>
      <c r="N23" s="32" t="s">
        <v>246</v>
      </c>
      <c r="O23" s="38">
        <v>1</v>
      </c>
      <c r="P23" s="38">
        <v>1.5</v>
      </c>
      <c r="Q23" s="38">
        <v>1.5</v>
      </c>
      <c r="R23" s="38">
        <v>1.5</v>
      </c>
      <c r="S23" s="32" t="str">
        <f t="shared" si="0"/>
        <v>0</v>
      </c>
      <c r="T23" s="32"/>
    </row>
    <row r="24" spans="1:20" ht="24" customHeight="1">
      <c r="A24" s="32" t="s">
        <v>56</v>
      </c>
      <c r="B24" s="32" t="s">
        <v>238</v>
      </c>
      <c r="C24" s="73" t="s">
        <v>239</v>
      </c>
      <c r="D24" s="71" t="s">
        <v>283</v>
      </c>
      <c r="E24" s="73" t="s">
        <v>240</v>
      </c>
      <c r="F24" s="32" t="s">
        <v>241</v>
      </c>
      <c r="G24" s="73" t="s">
        <v>296</v>
      </c>
      <c r="H24" s="32" t="s">
        <v>297</v>
      </c>
      <c r="I24" s="73" t="s">
        <v>298</v>
      </c>
      <c r="J24" s="38">
        <v>0.1</v>
      </c>
      <c r="K24" s="32">
        <v>30</v>
      </c>
      <c r="L24" s="38" t="s">
        <v>250</v>
      </c>
      <c r="M24" s="32" t="s">
        <v>245</v>
      </c>
      <c r="N24" s="32" t="s">
        <v>246</v>
      </c>
      <c r="O24" s="38">
        <v>2</v>
      </c>
      <c r="P24" s="38">
        <v>3</v>
      </c>
      <c r="Q24" s="38">
        <v>3</v>
      </c>
      <c r="R24" s="38">
        <v>3</v>
      </c>
      <c r="S24" s="32" t="str">
        <f t="shared" si="0"/>
        <v>0</v>
      </c>
      <c r="T24" s="32"/>
    </row>
    <row r="25" spans="1:20" ht="24" customHeight="1">
      <c r="A25" s="32" t="s">
        <v>56</v>
      </c>
      <c r="B25" s="32" t="s">
        <v>238</v>
      </c>
      <c r="C25" s="73" t="s">
        <v>239</v>
      </c>
      <c r="D25" s="71" t="s">
        <v>283</v>
      </c>
      <c r="E25" s="73" t="s">
        <v>263</v>
      </c>
      <c r="F25" s="32" t="s">
        <v>264</v>
      </c>
      <c r="G25" s="73" t="s">
        <v>299</v>
      </c>
      <c r="H25" s="32" t="s">
        <v>300</v>
      </c>
      <c r="I25" s="73" t="s">
        <v>301</v>
      </c>
      <c r="J25" s="38">
        <v>0.4</v>
      </c>
      <c r="K25" s="32">
        <v>10</v>
      </c>
      <c r="L25" s="38" t="s">
        <v>271</v>
      </c>
      <c r="M25" s="32" t="s">
        <v>246</v>
      </c>
      <c r="N25" s="32" t="s">
        <v>246</v>
      </c>
      <c r="O25" s="38">
        <v>4</v>
      </c>
      <c r="P25" s="38">
        <v>4</v>
      </c>
      <c r="Q25" s="38">
        <v>4</v>
      </c>
      <c r="R25" s="38">
        <v>4</v>
      </c>
      <c r="S25" s="32" t="str">
        <f t="shared" si="0"/>
        <v>0</v>
      </c>
      <c r="T25" s="32"/>
    </row>
    <row r="26" spans="1:20" ht="24" customHeight="1">
      <c r="A26" s="32" t="s">
        <v>56</v>
      </c>
      <c r="B26" s="32" t="s">
        <v>238</v>
      </c>
      <c r="C26" s="73" t="s">
        <v>239</v>
      </c>
      <c r="D26" s="71" t="s">
        <v>213</v>
      </c>
      <c r="E26" s="73" t="s">
        <v>302</v>
      </c>
      <c r="F26" s="32" t="s">
        <v>303</v>
      </c>
      <c r="G26" s="73" t="s">
        <v>304</v>
      </c>
      <c r="H26" s="32" t="s">
        <v>305</v>
      </c>
      <c r="I26" s="73" t="s">
        <v>306</v>
      </c>
      <c r="J26" s="38">
        <v>120</v>
      </c>
      <c r="K26" s="32">
        <v>1</v>
      </c>
      <c r="L26" s="38" t="s">
        <v>250</v>
      </c>
      <c r="M26" s="32" t="s">
        <v>246</v>
      </c>
      <c r="N26" s="32" t="s">
        <v>245</v>
      </c>
      <c r="O26" s="38">
        <v>0</v>
      </c>
      <c r="P26" s="38">
        <v>120</v>
      </c>
      <c r="Q26" s="38">
        <v>120</v>
      </c>
      <c r="R26" s="38">
        <v>120</v>
      </c>
      <c r="S26" s="32" t="str">
        <f t="shared" si="0"/>
        <v>0</v>
      </c>
      <c r="T26" s="32"/>
    </row>
    <row r="27" spans="1:20" ht="24" customHeight="1">
      <c r="A27" s="32" t="s">
        <v>56</v>
      </c>
      <c r="B27" s="32" t="s">
        <v>238</v>
      </c>
      <c r="C27" s="73" t="s">
        <v>239</v>
      </c>
      <c r="D27" s="71" t="s">
        <v>213</v>
      </c>
      <c r="E27" s="73" t="s">
        <v>302</v>
      </c>
      <c r="F27" s="32" t="s">
        <v>303</v>
      </c>
      <c r="G27" s="73" t="s">
        <v>307</v>
      </c>
      <c r="H27" s="32" t="s">
        <v>308</v>
      </c>
      <c r="I27" s="73" t="s">
        <v>309</v>
      </c>
      <c r="J27" s="38">
        <v>100</v>
      </c>
      <c r="K27" s="32">
        <v>1</v>
      </c>
      <c r="L27" s="38" t="s">
        <v>250</v>
      </c>
      <c r="M27" s="32" t="s">
        <v>245</v>
      </c>
      <c r="N27" s="32" t="s">
        <v>245</v>
      </c>
      <c r="O27" s="38">
        <v>0</v>
      </c>
      <c r="P27" s="38">
        <v>100</v>
      </c>
      <c r="Q27" s="38">
        <v>100</v>
      </c>
      <c r="R27" s="38">
        <v>100</v>
      </c>
      <c r="S27" s="32" t="str">
        <f t="shared" si="0"/>
        <v>0</v>
      </c>
      <c r="T27" s="32"/>
    </row>
    <row r="28" spans="1:20" ht="24" customHeight="1">
      <c r="A28" s="32" t="s">
        <v>56</v>
      </c>
      <c r="B28" s="32" t="s">
        <v>238</v>
      </c>
      <c r="C28" s="73" t="s">
        <v>239</v>
      </c>
      <c r="D28" s="71" t="s">
        <v>213</v>
      </c>
      <c r="E28" s="73" t="s">
        <v>302</v>
      </c>
      <c r="F28" s="32" t="s">
        <v>303</v>
      </c>
      <c r="G28" s="73" t="s">
        <v>310</v>
      </c>
      <c r="H28" s="32" t="s">
        <v>311</v>
      </c>
      <c r="I28" s="73" t="s">
        <v>312</v>
      </c>
      <c r="J28" s="38">
        <v>108</v>
      </c>
      <c r="K28" s="32">
        <v>1</v>
      </c>
      <c r="L28" s="38" t="s">
        <v>250</v>
      </c>
      <c r="M28" s="32" t="s">
        <v>245</v>
      </c>
      <c r="N28" s="32" t="s">
        <v>245</v>
      </c>
      <c r="O28" s="38">
        <v>0</v>
      </c>
      <c r="P28" s="38">
        <v>108</v>
      </c>
      <c r="Q28" s="38">
        <v>108</v>
      </c>
      <c r="R28" s="38">
        <v>108</v>
      </c>
      <c r="S28" s="32" t="str">
        <f t="shared" si="0"/>
        <v>0</v>
      </c>
      <c r="T28" s="32"/>
    </row>
    <row r="29" spans="1:20" ht="24" customHeight="1">
      <c r="A29" s="32" t="s">
        <v>56</v>
      </c>
      <c r="B29" s="32" t="s">
        <v>238</v>
      </c>
      <c r="C29" s="73" t="s">
        <v>239</v>
      </c>
      <c r="D29" s="71" t="s">
        <v>213</v>
      </c>
      <c r="E29" s="73" t="s">
        <v>302</v>
      </c>
      <c r="F29" s="32" t="s">
        <v>303</v>
      </c>
      <c r="G29" s="73" t="s">
        <v>313</v>
      </c>
      <c r="H29" s="32" t="s">
        <v>314</v>
      </c>
      <c r="I29" s="73" t="s">
        <v>315</v>
      </c>
      <c r="J29" s="38">
        <v>100</v>
      </c>
      <c r="K29" s="32">
        <v>1</v>
      </c>
      <c r="L29" s="38" t="s">
        <v>250</v>
      </c>
      <c r="M29" s="32" t="s">
        <v>245</v>
      </c>
      <c r="N29" s="32" t="s">
        <v>245</v>
      </c>
      <c r="O29" s="38">
        <v>0</v>
      </c>
      <c r="P29" s="38">
        <v>100</v>
      </c>
      <c r="Q29" s="38">
        <v>100</v>
      </c>
      <c r="R29" s="38">
        <v>100</v>
      </c>
      <c r="S29" s="32" t="str">
        <f t="shared" si="0"/>
        <v>0</v>
      </c>
      <c r="T29" s="32"/>
    </row>
    <row r="30" spans="1:20" ht="24" customHeight="1">
      <c r="A30" s="32" t="s">
        <v>56</v>
      </c>
      <c r="B30" s="32" t="s">
        <v>238</v>
      </c>
      <c r="C30" s="73" t="s">
        <v>239</v>
      </c>
      <c r="D30" s="71" t="s">
        <v>316</v>
      </c>
      <c r="E30" s="73" t="s">
        <v>302</v>
      </c>
      <c r="F30" s="32" t="s">
        <v>303</v>
      </c>
      <c r="G30" s="73" t="s">
        <v>317</v>
      </c>
      <c r="H30" s="32" t="s">
        <v>318</v>
      </c>
      <c r="I30" s="73" t="s">
        <v>319</v>
      </c>
      <c r="J30" s="38">
        <v>200</v>
      </c>
      <c r="K30" s="32">
        <v>1</v>
      </c>
      <c r="L30" s="38" t="s">
        <v>250</v>
      </c>
      <c r="M30" s="32" t="s">
        <v>245</v>
      </c>
      <c r="N30" s="32" t="s">
        <v>245</v>
      </c>
      <c r="O30" s="38">
        <v>0</v>
      </c>
      <c r="P30" s="38">
        <v>200</v>
      </c>
      <c r="Q30" s="38">
        <v>200</v>
      </c>
      <c r="R30" s="38">
        <v>200</v>
      </c>
      <c r="S30" s="32" t="str">
        <f t="shared" si="0"/>
        <v>0</v>
      </c>
      <c r="T30" s="32"/>
    </row>
    <row r="31" spans="1:20" ht="24" customHeight="1">
      <c r="A31" s="32" t="s">
        <v>56</v>
      </c>
      <c r="B31" s="32" t="s">
        <v>238</v>
      </c>
      <c r="C31" s="73" t="s">
        <v>239</v>
      </c>
      <c r="D31" s="71" t="s">
        <v>316</v>
      </c>
      <c r="E31" s="73" t="s">
        <v>263</v>
      </c>
      <c r="F31" s="32" t="s">
        <v>264</v>
      </c>
      <c r="G31" s="73" t="s">
        <v>320</v>
      </c>
      <c r="H31" s="32" t="s">
        <v>321</v>
      </c>
      <c r="I31" s="73" t="s">
        <v>322</v>
      </c>
      <c r="J31" s="38">
        <v>0.5</v>
      </c>
      <c r="K31" s="32">
        <v>40</v>
      </c>
      <c r="L31" s="38" t="s">
        <v>323</v>
      </c>
      <c r="M31" s="32" t="s">
        <v>246</v>
      </c>
      <c r="N31" s="32" t="s">
        <v>245</v>
      </c>
      <c r="O31" s="38">
        <v>0</v>
      </c>
      <c r="P31" s="38">
        <v>20</v>
      </c>
      <c r="Q31" s="38">
        <v>20</v>
      </c>
      <c r="R31" s="38">
        <v>20</v>
      </c>
      <c r="S31" s="32" t="str">
        <f t="shared" si="0"/>
        <v>0</v>
      </c>
      <c r="T31" s="32"/>
    </row>
    <row r="32" spans="1:20" ht="24" customHeight="1">
      <c r="A32" s="32" t="s">
        <v>56</v>
      </c>
      <c r="B32" s="32" t="s">
        <v>238</v>
      </c>
      <c r="C32" s="73" t="s">
        <v>239</v>
      </c>
      <c r="D32" s="71" t="s">
        <v>316</v>
      </c>
      <c r="E32" s="73" t="s">
        <v>263</v>
      </c>
      <c r="F32" s="32" t="s">
        <v>264</v>
      </c>
      <c r="G32" s="73" t="s">
        <v>324</v>
      </c>
      <c r="H32" s="32" t="s">
        <v>325</v>
      </c>
      <c r="I32" s="73" t="s">
        <v>324</v>
      </c>
      <c r="J32" s="38">
        <v>0.6</v>
      </c>
      <c r="K32" s="32">
        <v>20</v>
      </c>
      <c r="L32" s="38" t="s">
        <v>323</v>
      </c>
      <c r="M32" s="32" t="s">
        <v>246</v>
      </c>
      <c r="N32" s="32" t="s">
        <v>245</v>
      </c>
      <c r="O32" s="38">
        <v>0</v>
      </c>
      <c r="P32" s="38">
        <v>12</v>
      </c>
      <c r="Q32" s="38">
        <v>12</v>
      </c>
      <c r="R32" s="38">
        <v>12</v>
      </c>
      <c r="S32" s="32" t="str">
        <f t="shared" si="0"/>
        <v>0</v>
      </c>
      <c r="T32" s="32"/>
    </row>
    <row r="33" spans="1:20" ht="24" customHeight="1">
      <c r="A33" s="32" t="s">
        <v>56</v>
      </c>
      <c r="B33" s="32" t="s">
        <v>238</v>
      </c>
      <c r="C33" s="73" t="s">
        <v>239</v>
      </c>
      <c r="D33" s="71" t="s">
        <v>316</v>
      </c>
      <c r="E33" s="73" t="s">
        <v>263</v>
      </c>
      <c r="F33" s="32" t="s">
        <v>264</v>
      </c>
      <c r="G33" s="73" t="s">
        <v>326</v>
      </c>
      <c r="H33" s="32" t="s">
        <v>327</v>
      </c>
      <c r="I33" s="73" t="s">
        <v>326</v>
      </c>
      <c r="J33" s="38">
        <v>0.15</v>
      </c>
      <c r="K33" s="32">
        <v>15</v>
      </c>
      <c r="L33" s="38" t="s">
        <v>323</v>
      </c>
      <c r="M33" s="32" t="s">
        <v>246</v>
      </c>
      <c r="N33" s="32" t="s">
        <v>245</v>
      </c>
      <c r="O33" s="38">
        <v>0</v>
      </c>
      <c r="P33" s="38">
        <v>2.25</v>
      </c>
      <c r="Q33" s="38">
        <v>2.25</v>
      </c>
      <c r="R33" s="38">
        <v>2.25</v>
      </c>
      <c r="S33" s="32" t="str">
        <f t="shared" si="0"/>
        <v>0</v>
      </c>
      <c r="T33" s="32"/>
    </row>
    <row r="34" spans="1:20" ht="24" customHeight="1">
      <c r="A34" s="32" t="s">
        <v>56</v>
      </c>
      <c r="B34" s="32" t="s">
        <v>238</v>
      </c>
      <c r="C34" s="73" t="s">
        <v>239</v>
      </c>
      <c r="D34" s="71" t="s">
        <v>316</v>
      </c>
      <c r="E34" s="73" t="s">
        <v>263</v>
      </c>
      <c r="F34" s="32" t="s">
        <v>264</v>
      </c>
      <c r="G34" s="73" t="s">
        <v>328</v>
      </c>
      <c r="H34" s="32" t="s">
        <v>329</v>
      </c>
      <c r="I34" s="73" t="s">
        <v>330</v>
      </c>
      <c r="J34" s="38">
        <v>3</v>
      </c>
      <c r="K34" s="32">
        <v>2</v>
      </c>
      <c r="L34" s="38" t="s">
        <v>323</v>
      </c>
      <c r="M34" s="32" t="s">
        <v>246</v>
      </c>
      <c r="N34" s="32" t="s">
        <v>246</v>
      </c>
      <c r="O34" s="38">
        <v>6</v>
      </c>
      <c r="P34" s="38">
        <v>6</v>
      </c>
      <c r="Q34" s="38">
        <v>6</v>
      </c>
      <c r="R34" s="38">
        <v>6</v>
      </c>
      <c r="S34" s="32" t="str">
        <f t="shared" si="0"/>
        <v>0</v>
      </c>
      <c r="T34" s="32"/>
    </row>
    <row r="35" spans="1:20" ht="24" customHeight="1">
      <c r="A35" s="32" t="s">
        <v>56</v>
      </c>
      <c r="B35" s="32" t="s">
        <v>238</v>
      </c>
      <c r="C35" s="73" t="s">
        <v>239</v>
      </c>
      <c r="D35" s="71" t="s">
        <v>316</v>
      </c>
      <c r="E35" s="73" t="s">
        <v>263</v>
      </c>
      <c r="F35" s="32" t="s">
        <v>264</v>
      </c>
      <c r="G35" s="73" t="s">
        <v>328</v>
      </c>
      <c r="H35" s="32" t="s">
        <v>329</v>
      </c>
      <c r="I35" s="73" t="s">
        <v>328</v>
      </c>
      <c r="J35" s="38">
        <v>0.1</v>
      </c>
      <c r="K35" s="32">
        <v>30</v>
      </c>
      <c r="L35" s="38" t="s">
        <v>323</v>
      </c>
      <c r="M35" s="32" t="s">
        <v>246</v>
      </c>
      <c r="N35" s="32" t="s">
        <v>246</v>
      </c>
      <c r="O35" s="38">
        <v>3</v>
      </c>
      <c r="P35" s="38">
        <v>3</v>
      </c>
      <c r="Q35" s="38">
        <v>3</v>
      </c>
      <c r="R35" s="38">
        <v>3</v>
      </c>
      <c r="S35" s="32" t="str">
        <f t="shared" si="0"/>
        <v>0</v>
      </c>
      <c r="T35" s="32"/>
    </row>
    <row r="36" spans="1:20" ht="24" customHeight="1">
      <c r="A36" s="32" t="s">
        <v>56</v>
      </c>
      <c r="B36" s="32" t="s">
        <v>238</v>
      </c>
      <c r="C36" s="73" t="s">
        <v>239</v>
      </c>
      <c r="D36" s="71" t="s">
        <v>316</v>
      </c>
      <c r="E36" s="73" t="s">
        <v>263</v>
      </c>
      <c r="F36" s="32" t="s">
        <v>264</v>
      </c>
      <c r="G36" s="73" t="s">
        <v>331</v>
      </c>
      <c r="H36" s="32" t="s">
        <v>332</v>
      </c>
      <c r="I36" s="73" t="s">
        <v>331</v>
      </c>
      <c r="J36" s="38">
        <v>0.25</v>
      </c>
      <c r="K36" s="32">
        <v>8</v>
      </c>
      <c r="L36" s="38" t="s">
        <v>323</v>
      </c>
      <c r="M36" s="32" t="s">
        <v>246</v>
      </c>
      <c r="N36" s="32" t="s">
        <v>246</v>
      </c>
      <c r="O36" s="38">
        <v>2</v>
      </c>
      <c r="P36" s="38">
        <v>2</v>
      </c>
      <c r="Q36" s="38">
        <v>2</v>
      </c>
      <c r="R36" s="38">
        <v>2</v>
      </c>
      <c r="S36" s="32" t="str">
        <f t="shared" si="0"/>
        <v>0</v>
      </c>
      <c r="T36" s="32"/>
    </row>
    <row r="37" spans="1:20" ht="12.75" customHeight="1"/>
    <row r="38" spans="1:20" ht="12.75" customHeight="1"/>
    <row r="39" spans="1:20" ht="12.75" customHeight="1"/>
    <row r="40" spans="1:20" ht="12.75" customHeight="1"/>
  </sheetData>
  <mergeCells count="68">
    <mergeCell ref="A2:T2"/>
    <mergeCell ref="A1:T1"/>
    <mergeCell ref="K3:K6"/>
    <mergeCell ref="L3:L6"/>
    <mergeCell ref="M3:M6"/>
    <mergeCell ref="N3:N6"/>
    <mergeCell ref="O3:O6"/>
    <mergeCell ref="P5:P6"/>
    <mergeCell ref="E5:E6"/>
    <mergeCell ref="F5:F6"/>
    <mergeCell ref="G5:G6"/>
    <mergeCell ref="H5:H6"/>
    <mergeCell ref="I3:I6"/>
    <mergeCell ref="J3:J6"/>
    <mergeCell ref="S4:S6"/>
    <mergeCell ref="T3:T6"/>
    <mergeCell ref="S4:S6"/>
    <mergeCell ref="T3:T6"/>
    <mergeCell ref="Q3:S3"/>
    <mergeCell ref="N3:N6"/>
    <mergeCell ref="O3:O6"/>
    <mergeCell ref="P5:P6"/>
    <mergeCell ref="Q5:R5"/>
    <mergeCell ref="Q4:R4"/>
    <mergeCell ref="T3:T6"/>
    <mergeCell ref="A5:A6"/>
    <mergeCell ref="B5:B6"/>
    <mergeCell ref="C3:C6"/>
    <mergeCell ref="D3:D6"/>
    <mergeCell ref="E5:E6"/>
    <mergeCell ref="F5:F6"/>
    <mergeCell ref="G5:G6"/>
    <mergeCell ref="H5:H6"/>
    <mergeCell ref="I3:I6"/>
    <mergeCell ref="J3:J6"/>
    <mergeCell ref="K3:K6"/>
    <mergeCell ref="L3:L6"/>
    <mergeCell ref="M3:M6"/>
    <mergeCell ref="N3:N6"/>
    <mergeCell ref="O3:O6"/>
    <mergeCell ref="J3:J6"/>
    <mergeCell ref="K3:K6"/>
    <mergeCell ref="L3:L6"/>
    <mergeCell ref="M3:M6"/>
    <mergeCell ref="A3:B4"/>
    <mergeCell ref="C3:C6"/>
    <mergeCell ref="D3:D6"/>
    <mergeCell ref="E3:F4"/>
    <mergeCell ref="G3:H4"/>
    <mergeCell ref="I3:I6"/>
    <mergeCell ref="A5:A6"/>
    <mergeCell ref="B5:B6"/>
    <mergeCell ref="C3:C6"/>
    <mergeCell ref="D3:D6"/>
    <mergeCell ref="L3:L6"/>
    <mergeCell ref="M3:M6"/>
    <mergeCell ref="N3:N6"/>
    <mergeCell ref="O3:O6"/>
    <mergeCell ref="T3:T6"/>
    <mergeCell ref="S4:S6"/>
    <mergeCell ref="A3:B4"/>
    <mergeCell ref="C3:C6"/>
    <mergeCell ref="D3:D6"/>
    <mergeCell ref="E3:F4"/>
    <mergeCell ref="G3:H4"/>
    <mergeCell ref="I3:I6"/>
    <mergeCell ref="J3:J6"/>
    <mergeCell ref="K3:K6"/>
  </mergeCells>
  <phoneticPr fontId="18" type="noConversion"/>
  <pageMargins left="0.74803149606299213" right="0.74803149606299213" top="0.98425196850393704" bottom="0.98425196850393704" header="0.51181102362204722" footer="0.51181102362204722"/>
  <pageSetup scale="75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W15"/>
  <sheetViews>
    <sheetView tabSelected="1" workbookViewId="0">
      <selection activeCell="F8" sqref="F8"/>
    </sheetView>
  </sheetViews>
  <sheetFormatPr defaultRowHeight="12.75"/>
  <cols>
    <col min="1" max="1" width="11.140625" customWidth="1"/>
    <col min="2" max="2" width="15.7109375" style="81" customWidth="1"/>
    <col min="3" max="3" width="21.7109375" style="81" customWidth="1"/>
    <col min="4" max="5" width="13.5703125" style="72" customWidth="1"/>
    <col min="6" max="6" width="6.5703125" style="74" customWidth="1"/>
    <col min="7" max="7" width="6.7109375" bestFit="1" customWidth="1"/>
    <col min="8" max="8" width="6.140625" customWidth="1"/>
    <col min="9" max="9" width="6.42578125" style="65" customWidth="1"/>
    <col min="10" max="10" width="8.140625" style="65" customWidth="1"/>
    <col min="11" max="11" width="6" style="65" customWidth="1"/>
    <col min="12" max="12" width="5.7109375" style="65" customWidth="1"/>
    <col min="13" max="13" width="7.28515625" style="65" customWidth="1"/>
    <col min="14" max="14" width="6.85546875" style="65" customWidth="1"/>
    <col min="15" max="15" width="9" style="65" customWidth="1"/>
    <col min="16" max="16" width="7.7109375" style="65" customWidth="1"/>
    <col min="17" max="17" width="6.7109375" style="65" customWidth="1"/>
    <col min="18" max="18" width="6.28515625" style="65" customWidth="1"/>
    <col min="19" max="19" width="5.7109375" style="65" customWidth="1"/>
    <col min="20" max="20" width="6.28515625" style="65" customWidth="1"/>
    <col min="21" max="21" width="5.28515625" style="65" customWidth="1"/>
    <col min="22" max="22" width="9.140625" style="65" customWidth="1"/>
    <col min="23" max="23" width="5.85546875" style="65" customWidth="1"/>
    <col min="24" max="24" width="9.140625" customWidth="1"/>
  </cols>
  <sheetData>
    <row r="1" spans="1:23" ht="29.25" customHeight="1">
      <c r="A1" s="60" t="s">
        <v>333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3" ht="30" customHeight="1">
      <c r="A2" s="85" t="s">
        <v>334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7"/>
    </row>
    <row r="3" spans="1:23" ht="30" customHeight="1">
      <c r="A3" s="59" t="s">
        <v>172</v>
      </c>
      <c r="B3" s="78" t="s">
        <v>335</v>
      </c>
      <c r="C3" s="78" t="s">
        <v>217</v>
      </c>
      <c r="D3" s="75" t="s">
        <v>336</v>
      </c>
      <c r="E3" s="75" t="s">
        <v>337</v>
      </c>
      <c r="F3" s="82" t="s">
        <v>338</v>
      </c>
      <c r="G3" s="63" t="s">
        <v>55</v>
      </c>
      <c r="H3" s="59" t="s">
        <v>49</v>
      </c>
      <c r="I3" s="62"/>
      <c r="J3" s="62"/>
      <c r="K3" s="62"/>
      <c r="L3" s="63" t="s">
        <v>50</v>
      </c>
      <c r="M3" s="63" t="s">
        <v>187</v>
      </c>
      <c r="N3" s="63" t="s">
        <v>339</v>
      </c>
      <c r="O3" s="63" t="s">
        <v>39</v>
      </c>
      <c r="P3" s="63" t="s">
        <v>40</v>
      </c>
      <c r="Q3" s="63" t="s">
        <v>41</v>
      </c>
      <c r="R3" s="63" t="s">
        <v>42</v>
      </c>
      <c r="S3" s="63" t="s">
        <v>47</v>
      </c>
      <c r="T3" s="63" t="s">
        <v>43</v>
      </c>
      <c r="U3" s="63" t="s">
        <v>44</v>
      </c>
      <c r="V3" s="63" t="s">
        <v>340</v>
      </c>
      <c r="W3" s="63" t="s">
        <v>46</v>
      </c>
    </row>
    <row r="4" spans="1:23" ht="30" customHeight="1">
      <c r="A4" s="62"/>
      <c r="B4" s="79"/>
      <c r="C4" s="79"/>
      <c r="D4" s="76"/>
      <c r="E4" s="76"/>
      <c r="F4" s="83"/>
      <c r="G4" s="64"/>
      <c r="H4" s="33" t="s">
        <v>55</v>
      </c>
      <c r="I4" s="39" t="s">
        <v>52</v>
      </c>
      <c r="J4" s="39" t="s">
        <v>188</v>
      </c>
      <c r="K4" s="39" t="s">
        <v>53</v>
      </c>
      <c r="L4" s="64" t="s">
        <v>50</v>
      </c>
      <c r="M4" s="64" t="s">
        <v>187</v>
      </c>
      <c r="N4" s="64" t="s">
        <v>339</v>
      </c>
      <c r="O4" s="64" t="s">
        <v>39</v>
      </c>
      <c r="P4" s="64" t="s">
        <v>40</v>
      </c>
      <c r="Q4" s="64" t="s">
        <v>41</v>
      </c>
      <c r="R4" s="64" t="s">
        <v>42</v>
      </c>
      <c r="S4" s="64" t="s">
        <v>47</v>
      </c>
      <c r="T4" s="64" t="s">
        <v>43</v>
      </c>
      <c r="U4" s="64" t="s">
        <v>44</v>
      </c>
      <c r="V4" s="64" t="s">
        <v>340</v>
      </c>
      <c r="W4" s="64" t="s">
        <v>46</v>
      </c>
    </row>
    <row r="5" spans="1:23" ht="30" customHeight="1">
      <c r="A5" s="33" t="s">
        <v>55</v>
      </c>
      <c r="B5" s="80" t="s">
        <v>54</v>
      </c>
      <c r="C5" s="80" t="s">
        <v>54</v>
      </c>
      <c r="D5" s="77" t="s">
        <v>54</v>
      </c>
      <c r="E5" s="77" t="s">
        <v>54</v>
      </c>
      <c r="F5" s="84" t="s">
        <v>54</v>
      </c>
      <c r="G5" s="33">
        <v>380.3</v>
      </c>
      <c r="H5" s="33">
        <v>380.3</v>
      </c>
      <c r="I5" s="39">
        <v>380.3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T5" s="39">
        <v>0</v>
      </c>
      <c r="U5" s="39">
        <v>0</v>
      </c>
      <c r="V5" s="39">
        <v>0</v>
      </c>
      <c r="W5" s="39">
        <v>0</v>
      </c>
    </row>
    <row r="6" spans="1:23" ht="30" customHeight="1">
      <c r="A6" s="33" t="s">
        <v>177</v>
      </c>
      <c r="B6" s="80" t="s">
        <v>341</v>
      </c>
      <c r="C6" s="80" t="s">
        <v>342</v>
      </c>
      <c r="D6" s="77" t="s">
        <v>343</v>
      </c>
      <c r="E6" s="77" t="s">
        <v>344</v>
      </c>
      <c r="F6" s="84" t="s">
        <v>345</v>
      </c>
      <c r="G6" s="33">
        <v>55</v>
      </c>
      <c r="H6" s="33">
        <v>55</v>
      </c>
      <c r="I6" s="39">
        <v>55</v>
      </c>
      <c r="J6" s="39">
        <v>0</v>
      </c>
      <c r="K6" s="39">
        <v>0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39">
        <v>0</v>
      </c>
      <c r="T6" s="39">
        <v>0</v>
      </c>
      <c r="U6" s="39">
        <v>0</v>
      </c>
      <c r="V6" s="39">
        <v>0</v>
      </c>
      <c r="W6" s="39">
        <v>0</v>
      </c>
    </row>
    <row r="7" spans="1:23" ht="30" customHeight="1">
      <c r="A7" s="33" t="s">
        <v>177</v>
      </c>
      <c r="B7" s="80" t="s">
        <v>346</v>
      </c>
      <c r="C7" s="80" t="s">
        <v>347</v>
      </c>
      <c r="D7" s="77" t="s">
        <v>348</v>
      </c>
      <c r="E7" s="77" t="s">
        <v>252</v>
      </c>
      <c r="F7" s="84" t="s">
        <v>345</v>
      </c>
      <c r="G7" s="33">
        <v>21</v>
      </c>
      <c r="H7" s="33">
        <v>21</v>
      </c>
      <c r="I7" s="39">
        <v>21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39">
        <v>0</v>
      </c>
      <c r="W7" s="39">
        <v>0</v>
      </c>
    </row>
    <row r="8" spans="1:23" ht="30" customHeight="1">
      <c r="A8" s="33" t="s">
        <v>177</v>
      </c>
      <c r="B8" s="80" t="s">
        <v>346</v>
      </c>
      <c r="C8" s="80" t="s">
        <v>347</v>
      </c>
      <c r="D8" s="77" t="s">
        <v>348</v>
      </c>
      <c r="E8" s="77" t="s">
        <v>256</v>
      </c>
      <c r="F8" s="84" t="s">
        <v>345</v>
      </c>
      <c r="G8" s="33">
        <v>9</v>
      </c>
      <c r="H8" s="33">
        <v>9</v>
      </c>
      <c r="I8" s="39">
        <v>9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</row>
    <row r="9" spans="1:23" ht="30" customHeight="1">
      <c r="A9" s="33" t="s">
        <v>177</v>
      </c>
      <c r="B9" s="80" t="s">
        <v>349</v>
      </c>
      <c r="C9" s="80" t="s">
        <v>350</v>
      </c>
      <c r="D9" s="77" t="s">
        <v>351</v>
      </c>
      <c r="E9" s="77" t="s">
        <v>259</v>
      </c>
      <c r="F9" s="84" t="s">
        <v>345</v>
      </c>
      <c r="G9" s="33">
        <v>70</v>
      </c>
      <c r="H9" s="33">
        <v>70</v>
      </c>
      <c r="I9" s="39">
        <v>70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</row>
    <row r="10" spans="1:23" ht="30" customHeight="1">
      <c r="A10" s="33" t="s">
        <v>177</v>
      </c>
      <c r="B10" s="80" t="s">
        <v>341</v>
      </c>
      <c r="C10" s="80" t="s">
        <v>342</v>
      </c>
      <c r="D10" s="77" t="s">
        <v>352</v>
      </c>
      <c r="E10" s="77" t="s">
        <v>298</v>
      </c>
      <c r="F10" s="84" t="s">
        <v>345</v>
      </c>
      <c r="G10" s="33">
        <v>3</v>
      </c>
      <c r="H10" s="33">
        <v>3</v>
      </c>
      <c r="I10" s="39">
        <v>3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</row>
    <row r="11" spans="1:23" ht="30" customHeight="1">
      <c r="A11" s="33" t="s">
        <v>177</v>
      </c>
      <c r="B11" s="80" t="s">
        <v>341</v>
      </c>
      <c r="C11" s="80" t="s">
        <v>342</v>
      </c>
      <c r="D11" s="77" t="s">
        <v>348</v>
      </c>
      <c r="E11" s="77" t="s">
        <v>294</v>
      </c>
      <c r="F11" s="84" t="s">
        <v>345</v>
      </c>
      <c r="G11" s="33">
        <v>1.5</v>
      </c>
      <c r="H11" s="33">
        <v>1.5</v>
      </c>
      <c r="I11" s="39">
        <v>1.5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</row>
    <row r="12" spans="1:23" ht="30" customHeight="1">
      <c r="A12" s="33" t="s">
        <v>177</v>
      </c>
      <c r="B12" s="80" t="s">
        <v>346</v>
      </c>
      <c r="C12" s="80" t="s">
        <v>347</v>
      </c>
      <c r="D12" s="77" t="s">
        <v>348</v>
      </c>
      <c r="E12" s="77" t="s">
        <v>247</v>
      </c>
      <c r="F12" s="84" t="s">
        <v>345</v>
      </c>
      <c r="G12" s="33">
        <v>7.8</v>
      </c>
      <c r="H12" s="33">
        <v>7.8</v>
      </c>
      <c r="I12" s="39">
        <v>7.8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</row>
    <row r="13" spans="1:23" ht="30" customHeight="1">
      <c r="A13" s="33" t="s">
        <v>177</v>
      </c>
      <c r="B13" s="80" t="s">
        <v>353</v>
      </c>
      <c r="C13" s="80" t="s">
        <v>354</v>
      </c>
      <c r="D13" s="77" t="s">
        <v>355</v>
      </c>
      <c r="E13" s="77" t="s">
        <v>356</v>
      </c>
      <c r="F13" s="84" t="s">
        <v>345</v>
      </c>
      <c r="G13" s="33">
        <v>108</v>
      </c>
      <c r="H13" s="33">
        <v>108</v>
      </c>
      <c r="I13" s="39">
        <v>108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</row>
    <row r="14" spans="1:23" ht="30" customHeight="1">
      <c r="A14" s="33" t="s">
        <v>177</v>
      </c>
      <c r="B14" s="80" t="s">
        <v>353</v>
      </c>
      <c r="C14" s="80" t="s">
        <v>354</v>
      </c>
      <c r="D14" s="77" t="s">
        <v>357</v>
      </c>
      <c r="E14" s="77" t="s">
        <v>358</v>
      </c>
      <c r="F14" s="84" t="s">
        <v>345</v>
      </c>
      <c r="G14" s="33">
        <v>100</v>
      </c>
      <c r="H14" s="33">
        <v>100</v>
      </c>
      <c r="I14" s="39">
        <v>100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</row>
    <row r="15" spans="1:23" ht="30" customHeight="1">
      <c r="A15" s="33" t="s">
        <v>177</v>
      </c>
      <c r="B15" s="80" t="s">
        <v>341</v>
      </c>
      <c r="C15" s="80" t="s">
        <v>342</v>
      </c>
      <c r="D15" s="77" t="s">
        <v>348</v>
      </c>
      <c r="E15" s="77" t="s">
        <v>359</v>
      </c>
      <c r="F15" s="84" t="s">
        <v>345</v>
      </c>
      <c r="G15" s="33">
        <v>5</v>
      </c>
      <c r="H15" s="33">
        <v>5</v>
      </c>
      <c r="I15" s="39">
        <v>5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</row>
  </sheetData>
  <mergeCells count="41">
    <mergeCell ref="U3:U4"/>
    <mergeCell ref="V3:V4"/>
    <mergeCell ref="W3:W4"/>
    <mergeCell ref="W3:W4"/>
    <mergeCell ref="A3:A4"/>
    <mergeCell ref="B3:B4"/>
    <mergeCell ref="C3:C4"/>
    <mergeCell ref="D3:D4"/>
    <mergeCell ref="E3:E4"/>
    <mergeCell ref="F3:F4"/>
    <mergeCell ref="G3:G4"/>
    <mergeCell ref="L3:L4"/>
    <mergeCell ref="Q3:Q4"/>
    <mergeCell ref="R3:R4"/>
    <mergeCell ref="S3:S4"/>
    <mergeCell ref="T3:T4"/>
    <mergeCell ref="U3:U4"/>
    <mergeCell ref="V3:V4"/>
    <mergeCell ref="Q3:Q4"/>
    <mergeCell ref="R3:R4"/>
    <mergeCell ref="S3:S4"/>
    <mergeCell ref="T3:T4"/>
    <mergeCell ref="H3:K3"/>
    <mergeCell ref="L3:L4"/>
    <mergeCell ref="M3:M4"/>
    <mergeCell ref="N3:N4"/>
    <mergeCell ref="O3:O4"/>
    <mergeCell ref="P3:P4"/>
    <mergeCell ref="M3:M4"/>
    <mergeCell ref="N3:N4"/>
    <mergeCell ref="O3:O4"/>
    <mergeCell ref="P3:P4"/>
    <mergeCell ref="A1:W1"/>
    <mergeCell ref="A2:W2"/>
    <mergeCell ref="A3:A4"/>
    <mergeCell ref="B3:B4"/>
    <mergeCell ref="C3:C4"/>
    <mergeCell ref="D3:D4"/>
    <mergeCell ref="E3:E4"/>
    <mergeCell ref="F3:F4"/>
    <mergeCell ref="G3:G4"/>
  </mergeCells>
  <phoneticPr fontId="18" type="noConversion"/>
  <pageMargins left="0.74803149606299213" right="0.74803149606299213" top="0.98425196850393704" bottom="0.98425196850393704" header="0.51181102362204722" footer="0.51181102362204722"/>
  <pageSetup scale="6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Zeros="0" workbookViewId="0"/>
  </sheetViews>
  <sheetFormatPr defaultRowHeight="12.75"/>
  <cols>
    <col min="1" max="1" width="42.85546875" customWidth="1"/>
    <col min="2" max="2" width="28.5703125" customWidth="1"/>
    <col min="3" max="3" width="31.42578125" customWidth="1"/>
    <col min="4" max="4" width="28.5703125" customWidth="1"/>
    <col min="5" max="5" width="8" customWidth="1"/>
  </cols>
  <sheetData>
    <row r="1" spans="1:4" ht="15" customHeight="1">
      <c r="A1" s="1" t="s">
        <v>2</v>
      </c>
    </row>
    <row r="2" spans="1:4" ht="30" customHeight="1">
      <c r="A2" s="43" t="s">
        <v>3</v>
      </c>
      <c r="B2" s="43"/>
      <c r="C2" s="43"/>
      <c r="D2" s="43"/>
    </row>
    <row r="3" spans="1:4" ht="22.5" customHeight="1">
      <c r="A3" s="1" t="s">
        <v>4</v>
      </c>
      <c r="D3" s="3" t="s">
        <v>5</v>
      </c>
    </row>
    <row r="4" spans="1:4" ht="26.25" customHeight="1">
      <c r="A4" s="44" t="s">
        <v>6</v>
      </c>
      <c r="B4" s="45"/>
      <c r="C4" s="44" t="s">
        <v>7</v>
      </c>
      <c r="D4" s="45"/>
    </row>
    <row r="5" spans="1:4" ht="26.25" customHeight="1">
      <c r="A5" s="4" t="s">
        <v>8</v>
      </c>
      <c r="B5" s="4" t="s">
        <v>9</v>
      </c>
      <c r="C5" s="4" t="s">
        <v>8</v>
      </c>
      <c r="D5" s="4" t="s">
        <v>9</v>
      </c>
    </row>
    <row r="6" spans="1:4" ht="22.5" customHeight="1">
      <c r="A6" s="5" t="s">
        <v>10</v>
      </c>
      <c r="B6" s="6">
        <v>3717.4884999999999</v>
      </c>
      <c r="C6" s="5" t="s">
        <v>11</v>
      </c>
      <c r="D6" s="6">
        <v>1946.3684000000001</v>
      </c>
    </row>
    <row r="7" spans="1:4" ht="26.25" customHeight="1">
      <c r="A7" s="7" t="s">
        <v>12</v>
      </c>
      <c r="B7" s="6">
        <v>3717.4884999999999</v>
      </c>
      <c r="C7" s="8" t="s">
        <v>13</v>
      </c>
      <c r="D7" s="9">
        <v>1788.8151</v>
      </c>
    </row>
    <row r="8" spans="1:4" ht="26.25" customHeight="1">
      <c r="A8" s="8" t="s">
        <v>14</v>
      </c>
      <c r="B8" s="6">
        <v>3667.4884999999999</v>
      </c>
      <c r="C8" s="8" t="s">
        <v>15</v>
      </c>
      <c r="D8" s="9">
        <v>157.55330000000001</v>
      </c>
    </row>
    <row r="9" spans="1:4" ht="22.5" customHeight="1">
      <c r="A9" s="8" t="s">
        <v>16</v>
      </c>
      <c r="B9" s="6">
        <v>50</v>
      </c>
      <c r="C9" s="5" t="s">
        <v>17</v>
      </c>
      <c r="D9" s="6">
        <v>246.733</v>
      </c>
    </row>
    <row r="10" spans="1:4" ht="22.5" customHeight="1">
      <c r="A10" s="8" t="s">
        <v>18</v>
      </c>
      <c r="B10" s="6"/>
      <c r="C10" s="8" t="s">
        <v>19</v>
      </c>
      <c r="D10" s="6">
        <v>186.733</v>
      </c>
    </row>
    <row r="11" spans="1:4" ht="22.5" customHeight="1">
      <c r="A11" s="8" t="s">
        <v>20</v>
      </c>
      <c r="B11" s="10"/>
      <c r="C11" s="8" t="s">
        <v>21</v>
      </c>
      <c r="D11" s="6"/>
    </row>
    <row r="12" spans="1:4" ht="22.5" customHeight="1">
      <c r="A12" s="5" t="s">
        <v>22</v>
      </c>
      <c r="B12" s="10"/>
      <c r="C12" s="8" t="s">
        <v>23</v>
      </c>
      <c r="D12" s="6">
        <v>60</v>
      </c>
    </row>
    <row r="13" spans="1:4" ht="22.5" customHeight="1">
      <c r="A13" s="5" t="s">
        <v>24</v>
      </c>
      <c r="B13" s="6"/>
      <c r="C13" s="11" t="s">
        <v>25</v>
      </c>
      <c r="D13" s="12">
        <v>1524.3870999999999</v>
      </c>
    </row>
    <row r="14" spans="1:4" ht="22.5" customHeight="1">
      <c r="A14" s="5" t="s">
        <v>26</v>
      </c>
      <c r="B14" s="6"/>
      <c r="C14" s="5"/>
      <c r="D14" s="13"/>
    </row>
    <row r="15" spans="1:4" ht="22.5" customHeight="1">
      <c r="A15" s="5" t="s">
        <v>27</v>
      </c>
      <c r="B15" s="6"/>
      <c r="C15" s="5"/>
      <c r="D15" s="13"/>
    </row>
    <row r="16" spans="1:4" ht="22.5" customHeight="1">
      <c r="A16" s="5" t="s">
        <v>28</v>
      </c>
      <c r="B16" s="6"/>
      <c r="C16" s="5"/>
      <c r="D16" s="6"/>
    </row>
    <row r="17" spans="1:4" ht="22.5" customHeight="1">
      <c r="A17" s="5" t="s">
        <v>29</v>
      </c>
      <c r="B17" s="6"/>
      <c r="C17" s="5"/>
      <c r="D17" s="6"/>
    </row>
    <row r="18" spans="1:4" ht="22.5" customHeight="1">
      <c r="A18" s="5" t="s">
        <v>30</v>
      </c>
      <c r="B18" s="6"/>
      <c r="C18" s="5"/>
      <c r="D18" s="6"/>
    </row>
    <row r="19" spans="1:4" ht="22.5" customHeight="1">
      <c r="A19" s="5" t="s">
        <v>31</v>
      </c>
      <c r="B19" s="6"/>
      <c r="C19" s="5"/>
      <c r="D19" s="6"/>
    </row>
    <row r="20" spans="1:4" ht="22.5" customHeight="1">
      <c r="A20" s="5"/>
      <c r="B20" s="6"/>
      <c r="C20" s="5"/>
      <c r="D20" s="6"/>
    </row>
    <row r="21" spans="1:4" ht="22.5" customHeight="1">
      <c r="A21" s="5"/>
      <c r="B21" s="6"/>
      <c r="C21" s="5"/>
      <c r="D21" s="6"/>
    </row>
    <row r="22" spans="1:4" ht="22.5" customHeight="1">
      <c r="A22" s="5" t="s">
        <v>32</v>
      </c>
      <c r="B22" s="6">
        <v>3717.4884999999999</v>
      </c>
      <c r="C22" s="5" t="s">
        <v>33</v>
      </c>
      <c r="D22" s="6">
        <v>3717.4884999999999</v>
      </c>
    </row>
  </sheetData>
  <mergeCells count="3">
    <mergeCell ref="A2:D2"/>
    <mergeCell ref="A4:B4"/>
    <mergeCell ref="C4:D4"/>
  </mergeCells>
  <phoneticPr fontId="18" type="noConversion"/>
  <printOptions horizontalCentered="1"/>
  <pageMargins left="0.39370078740157477" right="0.39370078740157477" top="0.39370078740157477" bottom="0.59055118110236215" header="0.5" footer="0.5"/>
  <pageSetup paperSize="9" orientation="landscape" horizontalDpi="300" verticalDpi="300"/>
  <headerFooter alignWithMargins="0">
    <oddFooter>&amp;C第&amp;P页，共&amp;N页&amp;L&amp;R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Q28"/>
  <sheetViews>
    <sheetView showZeros="0" workbookViewId="0"/>
  </sheetViews>
  <sheetFormatPr defaultRowHeight="12.75"/>
  <cols>
    <col min="1" max="1" width="11.42578125" customWidth="1"/>
    <col min="2" max="2" width="17" customWidth="1"/>
    <col min="3" max="8" width="12.5703125" customWidth="1"/>
    <col min="9" max="9" width="12.140625" customWidth="1"/>
    <col min="10" max="10" width="10.42578125" customWidth="1"/>
    <col min="11" max="11" width="12.5703125" customWidth="1"/>
    <col min="12" max="12" width="11.42578125" customWidth="1"/>
    <col min="13" max="13" width="10" customWidth="1"/>
    <col min="14" max="16" width="9.28515625" customWidth="1"/>
    <col min="17" max="17" width="11.42578125" customWidth="1"/>
    <col min="18" max="18" width="8" customWidth="1"/>
  </cols>
  <sheetData>
    <row r="1" spans="1:17" ht="15" customHeight="1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22.5" customHeight="1">
      <c r="A2" s="43" t="s">
        <v>34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19.5" customHeight="1">
      <c r="A3" s="1" t="s">
        <v>4</v>
      </c>
      <c r="B3" s="1"/>
      <c r="C3" s="1"/>
      <c r="D3" s="15"/>
      <c r="E3" s="15"/>
      <c r="F3" s="15"/>
      <c r="G3" s="15"/>
      <c r="H3" s="15"/>
      <c r="I3" s="1"/>
      <c r="J3" s="1"/>
      <c r="K3" s="1"/>
      <c r="L3" s="1"/>
      <c r="M3" s="1"/>
      <c r="N3" s="1"/>
      <c r="O3" s="1"/>
      <c r="P3" s="1"/>
      <c r="Q3" s="1" t="s">
        <v>5</v>
      </c>
    </row>
    <row r="4" spans="1:17" ht="19.5" customHeight="1">
      <c r="A4" s="46" t="s">
        <v>35</v>
      </c>
      <c r="B4" s="46" t="s">
        <v>36</v>
      </c>
      <c r="C4" s="46" t="s">
        <v>37</v>
      </c>
      <c r="D4" s="46" t="s">
        <v>38</v>
      </c>
      <c r="E4" s="46"/>
      <c r="F4" s="46"/>
      <c r="G4" s="46"/>
      <c r="H4" s="46"/>
      <c r="I4" s="46" t="s">
        <v>39</v>
      </c>
      <c r="J4" s="46" t="s">
        <v>40</v>
      </c>
      <c r="K4" s="46" t="s">
        <v>41</v>
      </c>
      <c r="L4" s="46" t="s">
        <v>42</v>
      </c>
      <c r="M4" s="46" t="s">
        <v>43</v>
      </c>
      <c r="N4" s="46" t="s">
        <v>44</v>
      </c>
      <c r="O4" s="46" t="s">
        <v>45</v>
      </c>
      <c r="P4" s="46" t="s">
        <v>46</v>
      </c>
      <c r="Q4" s="46" t="s">
        <v>47</v>
      </c>
    </row>
    <row r="5" spans="1:17" ht="19.5" customHeight="1">
      <c r="A5" s="46"/>
      <c r="B5" s="46"/>
      <c r="C5" s="46"/>
      <c r="D5" s="46" t="s">
        <v>48</v>
      </c>
      <c r="E5" s="46" t="s">
        <v>49</v>
      </c>
      <c r="F5" s="46"/>
      <c r="G5" s="46"/>
      <c r="H5" s="46" t="s">
        <v>50</v>
      </c>
      <c r="I5" s="46"/>
      <c r="J5" s="46"/>
      <c r="K5" s="46"/>
      <c r="L5" s="46"/>
      <c r="M5" s="46"/>
      <c r="N5" s="46"/>
      <c r="O5" s="46"/>
      <c r="P5" s="46"/>
      <c r="Q5" s="46"/>
    </row>
    <row r="6" spans="1:17" ht="22.5" customHeight="1">
      <c r="A6" s="46"/>
      <c r="B6" s="46"/>
      <c r="C6" s="46"/>
      <c r="D6" s="46"/>
      <c r="E6" s="16" t="s">
        <v>51</v>
      </c>
      <c r="F6" s="16" t="s">
        <v>52</v>
      </c>
      <c r="G6" s="16" t="s">
        <v>53</v>
      </c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ht="34.5" customHeight="1">
      <c r="A7" s="7" t="s">
        <v>54</v>
      </c>
      <c r="B7" s="5" t="s">
        <v>55</v>
      </c>
      <c r="C7" s="6">
        <v>3717.4884999999999</v>
      </c>
      <c r="D7" s="6">
        <v>3717.4884999999999</v>
      </c>
      <c r="E7" s="6">
        <v>3717.4884999999999</v>
      </c>
      <c r="F7" s="6">
        <v>3667.4884999999999</v>
      </c>
      <c r="G7" s="6">
        <v>50</v>
      </c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34.5" customHeight="1">
      <c r="A8" s="7" t="s">
        <v>56</v>
      </c>
      <c r="B8" s="5" t="s">
        <v>57</v>
      </c>
      <c r="C8" s="6">
        <v>3208.7229000000002</v>
      </c>
      <c r="D8" s="6">
        <v>3208.7229000000002</v>
      </c>
      <c r="E8" s="6">
        <v>3208.7229000000002</v>
      </c>
      <c r="F8" s="6">
        <v>3158.7229000000002</v>
      </c>
      <c r="G8" s="6">
        <v>50</v>
      </c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ht="34.5" customHeight="1">
      <c r="A9" s="7" t="s">
        <v>58</v>
      </c>
      <c r="B9" s="5" t="s">
        <v>59</v>
      </c>
      <c r="C9" s="6">
        <v>3183.7229000000002</v>
      </c>
      <c r="D9" s="6">
        <v>3183.7229000000002</v>
      </c>
      <c r="E9" s="6">
        <v>3183.7229000000002</v>
      </c>
      <c r="F9" s="6">
        <v>3133.7229000000002</v>
      </c>
      <c r="G9" s="6">
        <v>50</v>
      </c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ht="34.5" customHeight="1">
      <c r="A10" s="7" t="s">
        <v>60</v>
      </c>
      <c r="B10" s="5" t="s">
        <v>61</v>
      </c>
      <c r="C10" s="6">
        <v>30</v>
      </c>
      <c r="D10" s="6">
        <v>30</v>
      </c>
      <c r="E10" s="6">
        <v>30</v>
      </c>
      <c r="F10" s="6">
        <v>30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ht="34.5" customHeight="1">
      <c r="A11" s="7" t="s">
        <v>62</v>
      </c>
      <c r="B11" s="5" t="s">
        <v>63</v>
      </c>
      <c r="C11" s="6">
        <v>70</v>
      </c>
      <c r="D11" s="6">
        <v>70</v>
      </c>
      <c r="E11" s="6">
        <v>70</v>
      </c>
      <c r="F11" s="6">
        <v>70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ht="34.5" customHeight="1">
      <c r="A12" s="7" t="s">
        <v>64</v>
      </c>
      <c r="B12" s="5" t="s">
        <v>65</v>
      </c>
      <c r="C12" s="6">
        <v>1087.3870999999999</v>
      </c>
      <c r="D12" s="6">
        <v>1087.3870999999999</v>
      </c>
      <c r="E12" s="6">
        <v>1087.3870999999999</v>
      </c>
      <c r="F12" s="6">
        <v>1087.3870999999999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ht="34.5" customHeight="1">
      <c r="A13" s="7" t="s">
        <v>66</v>
      </c>
      <c r="B13" s="5" t="s">
        <v>67</v>
      </c>
      <c r="C13" s="6">
        <v>312</v>
      </c>
      <c r="D13" s="6">
        <v>312</v>
      </c>
      <c r="E13" s="6">
        <v>312</v>
      </c>
      <c r="F13" s="6">
        <v>262</v>
      </c>
      <c r="G13" s="6">
        <v>50</v>
      </c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ht="34.5" customHeight="1">
      <c r="A14" s="7" t="s">
        <v>68</v>
      </c>
      <c r="B14" s="5" t="s">
        <v>69</v>
      </c>
      <c r="C14" s="6">
        <v>1684.3358000000001</v>
      </c>
      <c r="D14" s="6">
        <v>1684.3358000000001</v>
      </c>
      <c r="E14" s="6">
        <v>1684.3358000000001</v>
      </c>
      <c r="F14" s="6">
        <v>1684.3358000000001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ht="34.5" customHeight="1">
      <c r="A15" s="7" t="s">
        <v>70</v>
      </c>
      <c r="B15" s="5" t="s">
        <v>71</v>
      </c>
      <c r="C15" s="6">
        <v>25</v>
      </c>
      <c r="D15" s="6">
        <v>25</v>
      </c>
      <c r="E15" s="6">
        <v>25</v>
      </c>
      <c r="F15" s="6">
        <v>25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ht="34.5" customHeight="1">
      <c r="A16" s="7" t="s">
        <v>72</v>
      </c>
      <c r="B16" s="5" t="s">
        <v>73</v>
      </c>
      <c r="C16" s="6">
        <v>25</v>
      </c>
      <c r="D16" s="6">
        <v>25</v>
      </c>
      <c r="E16" s="6">
        <v>25</v>
      </c>
      <c r="F16" s="6">
        <v>25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ht="34.5" customHeight="1">
      <c r="A17" s="7" t="s">
        <v>74</v>
      </c>
      <c r="B17" s="5" t="s">
        <v>75</v>
      </c>
      <c r="C17" s="6">
        <v>326.49759999999998</v>
      </c>
      <c r="D17" s="6">
        <v>326.49759999999998</v>
      </c>
      <c r="E17" s="6">
        <v>326.49759999999998</v>
      </c>
      <c r="F17" s="6">
        <v>326.49759999999998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34.5" customHeight="1">
      <c r="A18" s="7" t="s">
        <v>76</v>
      </c>
      <c r="B18" s="5" t="s">
        <v>77</v>
      </c>
      <c r="C18" s="6">
        <v>326.49759999999998</v>
      </c>
      <c r="D18" s="6">
        <v>326.49759999999998</v>
      </c>
      <c r="E18" s="6">
        <v>326.49759999999998</v>
      </c>
      <c r="F18" s="6">
        <v>326.49759999999998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ht="34.5" customHeight="1">
      <c r="A19" s="7" t="s">
        <v>78</v>
      </c>
      <c r="B19" s="5" t="s">
        <v>79</v>
      </c>
      <c r="C19" s="6">
        <v>73.9298</v>
      </c>
      <c r="D19" s="6">
        <v>73.9298</v>
      </c>
      <c r="E19" s="6">
        <v>73.9298</v>
      </c>
      <c r="F19" s="6">
        <v>73.9298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ht="34.5" customHeight="1">
      <c r="A20" s="7" t="s">
        <v>80</v>
      </c>
      <c r="B20" s="5" t="s">
        <v>81</v>
      </c>
      <c r="C20" s="6">
        <v>252.56780000000001</v>
      </c>
      <c r="D20" s="6">
        <v>252.56780000000001</v>
      </c>
      <c r="E20" s="6">
        <v>252.56780000000001</v>
      </c>
      <c r="F20" s="6">
        <v>252.56780000000001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ht="34.5" customHeight="1">
      <c r="A21" s="7" t="s">
        <v>82</v>
      </c>
      <c r="B21" s="5" t="s">
        <v>83</v>
      </c>
      <c r="C21" s="6">
        <v>182.268</v>
      </c>
      <c r="D21" s="6">
        <v>182.268</v>
      </c>
      <c r="E21" s="6">
        <v>182.268</v>
      </c>
      <c r="F21" s="6">
        <v>182.268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ht="34.5" customHeight="1">
      <c r="A22" s="7" t="s">
        <v>84</v>
      </c>
      <c r="B22" s="5" t="s">
        <v>85</v>
      </c>
      <c r="C22" s="6">
        <v>182.268</v>
      </c>
      <c r="D22" s="6">
        <v>182.268</v>
      </c>
      <c r="E22" s="6">
        <v>182.268</v>
      </c>
      <c r="F22" s="6">
        <v>182.268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ht="34.5" customHeight="1">
      <c r="A23" s="7" t="s">
        <v>86</v>
      </c>
      <c r="B23" s="5" t="s">
        <v>87</v>
      </c>
      <c r="C23" s="6">
        <v>182.268</v>
      </c>
      <c r="D23" s="6">
        <v>182.268</v>
      </c>
      <c r="E23" s="6">
        <v>182.268</v>
      </c>
      <c r="F23" s="6">
        <v>182.268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ht="22.5" customHeight="1">
      <c r="D24" s="17"/>
    </row>
    <row r="25" spans="1:17" ht="15" customHeight="1">
      <c r="E25" s="17"/>
    </row>
    <row r="26" spans="1:17" ht="15" customHeight="1">
      <c r="D26" s="17"/>
      <c r="E26" s="17"/>
      <c r="F26" s="17"/>
    </row>
    <row r="27" spans="1:17" ht="15" customHeight="1">
      <c r="D27" s="17"/>
      <c r="E27" s="17"/>
    </row>
    <row r="28" spans="1:17" ht="15" customHeight="1">
      <c r="D28" s="17"/>
    </row>
  </sheetData>
  <mergeCells count="43">
    <mergeCell ref="O4:O6"/>
    <mergeCell ref="P4:P6"/>
    <mergeCell ref="Q4:Q6"/>
    <mergeCell ref="O4:O6"/>
    <mergeCell ref="P4:P6"/>
    <mergeCell ref="Q4:Q6"/>
    <mergeCell ref="A4:A6"/>
    <mergeCell ref="B4:B6"/>
    <mergeCell ref="C4:C6"/>
    <mergeCell ref="D5:D6"/>
    <mergeCell ref="H5:H6"/>
    <mergeCell ref="I4:I6"/>
    <mergeCell ref="J4:J6"/>
    <mergeCell ref="I4:I6"/>
    <mergeCell ref="J4:J6"/>
    <mergeCell ref="K4:K6"/>
    <mergeCell ref="L4:L6"/>
    <mergeCell ref="M4:M6"/>
    <mergeCell ref="N4:N6"/>
    <mergeCell ref="K4:K6"/>
    <mergeCell ref="L4:L6"/>
    <mergeCell ref="M4:M6"/>
    <mergeCell ref="N4:N6"/>
    <mergeCell ref="N4:N6"/>
    <mergeCell ref="O4:O6"/>
    <mergeCell ref="P4:P6"/>
    <mergeCell ref="Q4:Q6"/>
    <mergeCell ref="A4:A6"/>
    <mergeCell ref="B4:B6"/>
    <mergeCell ref="C4:C6"/>
    <mergeCell ref="D5:D6"/>
    <mergeCell ref="E5:G5"/>
    <mergeCell ref="H5:H6"/>
    <mergeCell ref="A2:Q2"/>
    <mergeCell ref="A4:A6"/>
    <mergeCell ref="B4:B6"/>
    <mergeCell ref="C4:C6"/>
    <mergeCell ref="D4:H4"/>
    <mergeCell ref="I4:I6"/>
    <mergeCell ref="J4:J6"/>
    <mergeCell ref="K4:K6"/>
    <mergeCell ref="L4:L6"/>
    <mergeCell ref="M4:M6"/>
  </mergeCells>
  <phoneticPr fontId="18" type="noConversion"/>
  <printOptions horizontalCentered="1"/>
  <pageMargins left="0.39370078740157477" right="0.39370078740157477" top="0.39370078740157477" bottom="0.59055118110236215" header="0.5" footer="0.5"/>
  <pageSetup paperSize="9" scale="65" orientation="landscape" horizontalDpi="300" verticalDpi="300"/>
  <headerFooter alignWithMargins="0">
    <oddFooter>&amp;C第&amp;P页，共&amp;N页&amp;L&amp;R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25"/>
  <sheetViews>
    <sheetView showZeros="0" workbookViewId="0"/>
  </sheetViews>
  <sheetFormatPr defaultRowHeight="12.75"/>
  <cols>
    <col min="1" max="1" width="14.28515625" customWidth="1"/>
    <col min="2" max="2" width="38.5703125" customWidth="1"/>
    <col min="3" max="6" width="21.42578125" customWidth="1"/>
    <col min="7" max="7" width="8" customWidth="1"/>
  </cols>
  <sheetData>
    <row r="1" spans="1:6" ht="15" customHeight="1"/>
    <row r="2" spans="1:6" ht="22.5" customHeight="1">
      <c r="A2" s="43" t="s">
        <v>88</v>
      </c>
      <c r="B2" s="43"/>
      <c r="C2" s="43"/>
      <c r="D2" s="43"/>
      <c r="E2" s="43"/>
      <c r="F2" s="43"/>
    </row>
    <row r="3" spans="1:6" ht="19.5" customHeight="1">
      <c r="A3" s="1" t="s">
        <v>4</v>
      </c>
      <c r="E3" s="18"/>
      <c r="F3" s="3" t="s">
        <v>5</v>
      </c>
    </row>
    <row r="4" spans="1:6" ht="22.5" customHeight="1">
      <c r="A4" s="46" t="s">
        <v>35</v>
      </c>
      <c r="B4" s="46" t="s">
        <v>36</v>
      </c>
      <c r="C4" s="46" t="s">
        <v>9</v>
      </c>
      <c r="D4" s="46"/>
      <c r="E4" s="46"/>
      <c r="F4" s="46"/>
    </row>
    <row r="5" spans="1:6" ht="30" customHeight="1">
      <c r="A5" s="46"/>
      <c r="B5" s="46"/>
      <c r="C5" s="16" t="s">
        <v>55</v>
      </c>
      <c r="D5" s="16" t="s">
        <v>89</v>
      </c>
      <c r="E5" s="16" t="s">
        <v>90</v>
      </c>
      <c r="F5" s="16" t="s">
        <v>91</v>
      </c>
    </row>
    <row r="6" spans="1:6" ht="26.25" customHeight="1">
      <c r="A6" s="5" t="s">
        <v>54</v>
      </c>
      <c r="B6" s="5" t="s">
        <v>55</v>
      </c>
      <c r="C6" s="6">
        <v>3717.4884999999999</v>
      </c>
      <c r="D6" s="6">
        <v>1946.3684000000001</v>
      </c>
      <c r="E6" s="6">
        <v>246.733</v>
      </c>
      <c r="F6" s="6">
        <v>1524.3870999999999</v>
      </c>
    </row>
    <row r="7" spans="1:6" ht="26.25" customHeight="1">
      <c r="A7" s="5" t="s">
        <v>56</v>
      </c>
      <c r="B7" s="5" t="s">
        <v>57</v>
      </c>
      <c r="C7" s="6">
        <v>3208.7229000000002</v>
      </c>
      <c r="D7" s="6">
        <v>1437.6027999999999</v>
      </c>
      <c r="E7" s="6">
        <v>246.733</v>
      </c>
      <c r="F7" s="6">
        <v>1524.3870999999999</v>
      </c>
    </row>
    <row r="8" spans="1:6" ht="26.25" customHeight="1">
      <c r="A8" s="5" t="s">
        <v>58</v>
      </c>
      <c r="B8" s="5" t="s">
        <v>59</v>
      </c>
      <c r="C8" s="6">
        <v>3183.7229000000002</v>
      </c>
      <c r="D8" s="6">
        <v>1437.6027999999999</v>
      </c>
      <c r="E8" s="6">
        <v>246.733</v>
      </c>
      <c r="F8" s="6">
        <v>1499.3870999999999</v>
      </c>
    </row>
    <row r="9" spans="1:6" ht="26.25" customHeight="1">
      <c r="A9" s="5" t="s">
        <v>60</v>
      </c>
      <c r="B9" s="5" t="s">
        <v>61</v>
      </c>
      <c r="C9" s="6">
        <v>30</v>
      </c>
      <c r="D9" s="6"/>
      <c r="E9" s="6"/>
      <c r="F9" s="6">
        <v>30</v>
      </c>
    </row>
    <row r="10" spans="1:6" ht="26.25" customHeight="1">
      <c r="A10" s="5" t="s">
        <v>62</v>
      </c>
      <c r="B10" s="5" t="s">
        <v>63</v>
      </c>
      <c r="C10" s="6">
        <v>70</v>
      </c>
      <c r="D10" s="6"/>
      <c r="E10" s="6"/>
      <c r="F10" s="6">
        <v>70</v>
      </c>
    </row>
    <row r="11" spans="1:6" ht="26.25" customHeight="1">
      <c r="A11" s="5" t="s">
        <v>64</v>
      </c>
      <c r="B11" s="5" t="s">
        <v>65</v>
      </c>
      <c r="C11" s="6">
        <v>1087.3870999999999</v>
      </c>
      <c r="D11" s="6"/>
      <c r="E11" s="6"/>
      <c r="F11" s="6">
        <v>1087.3870999999999</v>
      </c>
    </row>
    <row r="12" spans="1:6" ht="26.25" customHeight="1">
      <c r="A12" s="5" t="s">
        <v>66</v>
      </c>
      <c r="B12" s="5" t="s">
        <v>67</v>
      </c>
      <c r="C12" s="6">
        <v>312</v>
      </c>
      <c r="D12" s="6"/>
      <c r="E12" s="6"/>
      <c r="F12" s="6">
        <v>312</v>
      </c>
    </row>
    <row r="13" spans="1:6" ht="26.25" customHeight="1">
      <c r="A13" s="5" t="s">
        <v>68</v>
      </c>
      <c r="B13" s="5" t="s">
        <v>69</v>
      </c>
      <c r="C13" s="6">
        <v>1684.3358000000001</v>
      </c>
      <c r="D13" s="6">
        <v>1437.6027999999999</v>
      </c>
      <c r="E13" s="6">
        <v>246.733</v>
      </c>
      <c r="F13" s="6"/>
    </row>
    <row r="14" spans="1:6" ht="26.25" customHeight="1">
      <c r="A14" s="5" t="s">
        <v>70</v>
      </c>
      <c r="B14" s="5" t="s">
        <v>71</v>
      </c>
      <c r="C14" s="6">
        <v>25</v>
      </c>
      <c r="D14" s="6"/>
      <c r="E14" s="6"/>
      <c r="F14" s="6">
        <v>25</v>
      </c>
    </row>
    <row r="15" spans="1:6" ht="26.25" customHeight="1">
      <c r="A15" s="5" t="s">
        <v>72</v>
      </c>
      <c r="B15" s="5" t="s">
        <v>73</v>
      </c>
      <c r="C15" s="6">
        <v>25</v>
      </c>
      <c r="D15" s="6"/>
      <c r="E15" s="6"/>
      <c r="F15" s="6">
        <v>25</v>
      </c>
    </row>
    <row r="16" spans="1:6" ht="26.25" customHeight="1">
      <c r="A16" s="5" t="s">
        <v>74</v>
      </c>
      <c r="B16" s="5" t="s">
        <v>75</v>
      </c>
      <c r="C16" s="6">
        <v>326.49759999999998</v>
      </c>
      <c r="D16" s="6">
        <v>326.49759999999998</v>
      </c>
      <c r="E16" s="6"/>
      <c r="F16" s="6"/>
    </row>
    <row r="17" spans="1:6" ht="26.25" customHeight="1">
      <c r="A17" s="5" t="s">
        <v>76</v>
      </c>
      <c r="B17" s="5" t="s">
        <v>77</v>
      </c>
      <c r="C17" s="6">
        <v>326.49759999999998</v>
      </c>
      <c r="D17" s="6">
        <v>326.49759999999998</v>
      </c>
      <c r="E17" s="6"/>
      <c r="F17" s="6"/>
    </row>
    <row r="18" spans="1:6" ht="26.25" customHeight="1">
      <c r="A18" s="5" t="s">
        <v>78</v>
      </c>
      <c r="B18" s="5" t="s">
        <v>79</v>
      </c>
      <c r="C18" s="6">
        <v>73.9298</v>
      </c>
      <c r="D18" s="6">
        <v>73.9298</v>
      </c>
      <c r="E18" s="6"/>
      <c r="F18" s="6"/>
    </row>
    <row r="19" spans="1:6" ht="26.25" customHeight="1">
      <c r="A19" s="5" t="s">
        <v>80</v>
      </c>
      <c r="B19" s="5" t="s">
        <v>81</v>
      </c>
      <c r="C19" s="6">
        <v>252.56780000000001</v>
      </c>
      <c r="D19" s="6">
        <v>252.56780000000001</v>
      </c>
      <c r="E19" s="6"/>
      <c r="F19" s="6"/>
    </row>
    <row r="20" spans="1:6" ht="26.25" customHeight="1">
      <c r="A20" s="5" t="s">
        <v>82</v>
      </c>
      <c r="B20" s="5" t="s">
        <v>83</v>
      </c>
      <c r="C20" s="6">
        <v>182.268</v>
      </c>
      <c r="D20" s="6">
        <v>182.268</v>
      </c>
      <c r="E20" s="6"/>
      <c r="F20" s="6"/>
    </row>
    <row r="21" spans="1:6" ht="26.25" customHeight="1">
      <c r="A21" s="5" t="s">
        <v>84</v>
      </c>
      <c r="B21" s="5" t="s">
        <v>85</v>
      </c>
      <c r="C21" s="6">
        <v>182.268</v>
      </c>
      <c r="D21" s="6">
        <v>182.268</v>
      </c>
      <c r="E21" s="6"/>
      <c r="F21" s="6"/>
    </row>
    <row r="22" spans="1:6" ht="26.25" customHeight="1">
      <c r="A22" s="5" t="s">
        <v>86</v>
      </c>
      <c r="B22" s="5" t="s">
        <v>87</v>
      </c>
      <c r="C22" s="6">
        <v>182.268</v>
      </c>
      <c r="D22" s="6">
        <v>182.268</v>
      </c>
      <c r="E22" s="6"/>
      <c r="F22" s="6"/>
    </row>
    <row r="23" spans="1:6" ht="12.75" customHeight="1"/>
    <row r="24" spans="1:6" ht="12.75" customHeight="1"/>
    <row r="25" spans="1:6" ht="22.5" customHeight="1">
      <c r="D25" s="19"/>
    </row>
  </sheetData>
  <mergeCells count="6">
    <mergeCell ref="A2:F2"/>
    <mergeCell ref="A4:A5"/>
    <mergeCell ref="B4:B5"/>
    <mergeCell ref="C4:F4"/>
    <mergeCell ref="A4:A5"/>
    <mergeCell ref="B4:B5"/>
  </mergeCells>
  <phoneticPr fontId="18" type="noConversion"/>
  <printOptions horizontalCentered="1"/>
  <pageMargins left="0.39370078740157477" right="0.39370078740157477" top="0.39370078740157477" bottom="0.59055118110236215" header="0.5" footer="0.5"/>
  <pageSetup paperSize="9" orientation="landscape" horizontalDpi="300" verticalDpi="300"/>
  <headerFooter alignWithMargins="0">
    <oddFooter>&amp;C第&amp;P页，共&amp;N页&amp;L&amp;R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showZeros="0" workbookViewId="0"/>
  </sheetViews>
  <sheetFormatPr defaultRowHeight="12.75"/>
  <cols>
    <col min="1" max="1" width="35.7109375" customWidth="1"/>
    <col min="2" max="2" width="34.140625" customWidth="1"/>
    <col min="3" max="3" width="35.7109375" customWidth="1"/>
    <col min="4" max="4" width="34.28515625" customWidth="1"/>
    <col min="5" max="5" width="9.140625" customWidth="1"/>
    <col min="6" max="11" width="8" customWidth="1"/>
  </cols>
  <sheetData>
    <row r="1" spans="1:10" ht="15" customHeight="1">
      <c r="A1" s="20" t="s">
        <v>2</v>
      </c>
      <c r="B1" s="17"/>
      <c r="C1" s="17"/>
      <c r="D1" s="17"/>
    </row>
    <row r="2" spans="1:10" ht="37.5" customHeight="1">
      <c r="A2" s="47" t="s">
        <v>92</v>
      </c>
      <c r="B2" s="47"/>
      <c r="C2" s="47"/>
      <c r="D2" s="47"/>
    </row>
    <row r="3" spans="1:10" ht="26.25" customHeight="1">
      <c r="A3" s="1" t="s">
        <v>4</v>
      </c>
      <c r="B3" s="21"/>
      <c r="C3" s="21"/>
      <c r="D3" s="22" t="s">
        <v>5</v>
      </c>
    </row>
    <row r="4" spans="1:10" ht="26.25" customHeight="1">
      <c r="A4" s="48" t="s">
        <v>6</v>
      </c>
      <c r="B4" s="49"/>
      <c r="C4" s="48" t="s">
        <v>7</v>
      </c>
      <c r="D4" s="49"/>
    </row>
    <row r="5" spans="1:10" ht="26.25" customHeight="1">
      <c r="A5" s="23" t="s">
        <v>8</v>
      </c>
      <c r="B5" s="23" t="s">
        <v>9</v>
      </c>
      <c r="C5" s="23" t="s">
        <v>8</v>
      </c>
      <c r="D5" s="23" t="s">
        <v>9</v>
      </c>
    </row>
    <row r="6" spans="1:10" ht="26.25" customHeight="1">
      <c r="A6" s="7" t="s">
        <v>93</v>
      </c>
      <c r="B6" s="24">
        <v>3717.4884999999999</v>
      </c>
      <c r="C6" s="5" t="s">
        <v>11</v>
      </c>
      <c r="D6" s="24">
        <v>1946.3684000000001</v>
      </c>
    </row>
    <row r="7" spans="1:10" ht="26.25" customHeight="1">
      <c r="A7" s="8" t="s">
        <v>94</v>
      </c>
      <c r="B7" s="24">
        <v>3667.4884999999999</v>
      </c>
      <c r="C7" s="8" t="s">
        <v>13</v>
      </c>
      <c r="D7" s="24">
        <v>1788.8151</v>
      </c>
      <c r="E7" s="17"/>
    </row>
    <row r="8" spans="1:10" ht="26.25" customHeight="1">
      <c r="A8" s="8" t="s">
        <v>95</v>
      </c>
      <c r="B8" s="7">
        <v>50</v>
      </c>
      <c r="C8" s="8" t="s">
        <v>15</v>
      </c>
      <c r="D8" s="24">
        <v>157.55330000000001</v>
      </c>
    </row>
    <row r="9" spans="1:10" ht="26.25" customHeight="1">
      <c r="A9" s="7" t="s">
        <v>96</v>
      </c>
      <c r="B9" s="24"/>
      <c r="C9" s="5" t="s">
        <v>17</v>
      </c>
      <c r="D9" s="24">
        <v>246.733</v>
      </c>
      <c r="J9" s="17"/>
    </row>
    <row r="10" spans="1:10" ht="26.25" customHeight="1">
      <c r="A10" s="7"/>
      <c r="B10" s="25"/>
      <c r="C10" s="8" t="s">
        <v>19</v>
      </c>
      <c r="D10" s="24">
        <v>186.733</v>
      </c>
      <c r="E10" s="17"/>
      <c r="J10" s="17"/>
    </row>
    <row r="11" spans="1:10" ht="26.25" customHeight="1">
      <c r="A11" s="7"/>
      <c r="B11" s="25"/>
      <c r="C11" s="8" t="s">
        <v>21</v>
      </c>
      <c r="D11" s="24"/>
      <c r="J11" s="17"/>
    </row>
    <row r="12" spans="1:10" ht="26.25" customHeight="1">
      <c r="A12" s="7"/>
      <c r="B12" s="25"/>
      <c r="C12" s="8" t="s">
        <v>23</v>
      </c>
      <c r="D12" s="24">
        <v>60</v>
      </c>
    </row>
    <row r="13" spans="1:10" ht="26.25" customHeight="1">
      <c r="A13" s="7"/>
      <c r="B13" s="25"/>
      <c r="C13" s="5" t="s">
        <v>25</v>
      </c>
      <c r="D13" s="24">
        <v>1524.3870999999999</v>
      </c>
    </row>
    <row r="14" spans="1:10" ht="26.25" customHeight="1">
      <c r="A14" s="7"/>
      <c r="B14" s="6"/>
      <c r="C14" s="5"/>
      <c r="D14" s="6"/>
    </row>
    <row r="15" spans="1:10" ht="26.25" customHeight="1">
      <c r="A15" s="7" t="s">
        <v>32</v>
      </c>
      <c r="B15" s="24">
        <v>3717.4884999999999</v>
      </c>
      <c r="C15" s="5" t="s">
        <v>33</v>
      </c>
      <c r="D15" s="24">
        <v>3717.4884999999999</v>
      </c>
    </row>
    <row r="16" spans="1:10" ht="15" customHeight="1">
      <c r="D16" s="17"/>
    </row>
  </sheetData>
  <mergeCells count="3">
    <mergeCell ref="A2:D2"/>
    <mergeCell ref="A4:B4"/>
    <mergeCell ref="C4:D4"/>
  </mergeCells>
  <phoneticPr fontId="18" type="noConversion"/>
  <printOptions horizontalCentered="1"/>
  <pageMargins left="0.39370078740157477" right="0.39370078740157477" top="0.39370078740157477" bottom="0.59055118110236215" header="0.5" footer="0.5"/>
  <pageSetup paperSize="9" fitToWidth="0" fitToHeight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3"/>
  <sheetViews>
    <sheetView showZeros="0" workbookViewId="0"/>
  </sheetViews>
  <sheetFormatPr defaultRowHeight="12.75"/>
  <cols>
    <col min="1" max="1" width="14.28515625" customWidth="1"/>
    <col min="2" max="2" width="35.7109375" customWidth="1"/>
    <col min="3" max="6" width="21.42578125" customWidth="1"/>
    <col min="7" max="11" width="8" customWidth="1"/>
  </cols>
  <sheetData>
    <row r="1" spans="1:10" ht="15" customHeight="1">
      <c r="A1" s="1" t="s">
        <v>2</v>
      </c>
    </row>
    <row r="2" spans="1:10" ht="28.5" customHeight="1">
      <c r="A2" s="43" t="s">
        <v>97</v>
      </c>
      <c r="B2" s="43"/>
      <c r="C2" s="43"/>
      <c r="D2" s="43"/>
      <c r="E2" s="43"/>
      <c r="F2" s="43"/>
    </row>
    <row r="3" spans="1:10" ht="19.5" customHeight="1">
      <c r="A3" s="1" t="s">
        <v>4</v>
      </c>
      <c r="B3" s="20"/>
      <c r="C3" s="26"/>
      <c r="D3" s="26"/>
      <c r="E3" s="26"/>
      <c r="F3" s="3" t="s">
        <v>5</v>
      </c>
    </row>
    <row r="4" spans="1:10" ht="19.5" customHeight="1">
      <c r="A4" s="46" t="s">
        <v>35</v>
      </c>
      <c r="B4" s="50" t="s">
        <v>36</v>
      </c>
      <c r="C4" s="50" t="s">
        <v>9</v>
      </c>
      <c r="D4" s="50"/>
      <c r="E4" s="50"/>
      <c r="F4" s="50"/>
    </row>
    <row r="5" spans="1:10" ht="22.5" customHeight="1">
      <c r="A5" s="46"/>
      <c r="B5" s="50"/>
      <c r="C5" s="27" t="s">
        <v>55</v>
      </c>
      <c r="D5" s="27" t="s">
        <v>89</v>
      </c>
      <c r="E5" s="27" t="s">
        <v>90</v>
      </c>
      <c r="F5" s="16" t="s">
        <v>91</v>
      </c>
    </row>
    <row r="6" spans="1:10" ht="27" customHeight="1">
      <c r="A6" s="7" t="s">
        <v>54</v>
      </c>
      <c r="B6" s="7" t="s">
        <v>54</v>
      </c>
      <c r="C6" s="24">
        <v>3717.4884999999999</v>
      </c>
      <c r="D6" s="24">
        <v>1946.3684000000001</v>
      </c>
      <c r="E6" s="24">
        <v>246.733</v>
      </c>
      <c r="F6" s="24">
        <v>1524.3870999999999</v>
      </c>
      <c r="G6" s="17"/>
      <c r="H6" s="17"/>
      <c r="I6" s="17"/>
      <c r="J6" s="17"/>
    </row>
    <row r="7" spans="1:10" ht="27" customHeight="1">
      <c r="A7" s="7" t="s">
        <v>56</v>
      </c>
      <c r="B7" s="7" t="s">
        <v>57</v>
      </c>
      <c r="C7" s="24">
        <v>3208.7229000000002</v>
      </c>
      <c r="D7" s="24">
        <v>1437.6027999999999</v>
      </c>
      <c r="E7" s="24">
        <v>246.733</v>
      </c>
      <c r="F7" s="24">
        <v>1524.3870999999999</v>
      </c>
    </row>
    <row r="8" spans="1:10" ht="27" customHeight="1">
      <c r="A8" s="7" t="s">
        <v>58</v>
      </c>
      <c r="B8" s="7" t="s">
        <v>59</v>
      </c>
      <c r="C8" s="24">
        <v>3183.7229000000002</v>
      </c>
      <c r="D8" s="24">
        <v>1437.6027999999999</v>
      </c>
      <c r="E8" s="24">
        <v>246.733</v>
      </c>
      <c r="F8" s="24">
        <v>1499.3870999999999</v>
      </c>
    </row>
    <row r="9" spans="1:10" ht="27" customHeight="1">
      <c r="A9" s="7" t="s">
        <v>68</v>
      </c>
      <c r="B9" s="7" t="s">
        <v>69</v>
      </c>
      <c r="C9" s="24">
        <v>1684.3358000000001</v>
      </c>
      <c r="D9" s="24">
        <v>1437.6027999999999</v>
      </c>
      <c r="E9" s="24">
        <v>246.733</v>
      </c>
      <c r="F9" s="24"/>
    </row>
    <row r="10" spans="1:10" ht="27" customHeight="1">
      <c r="A10" s="7" t="s">
        <v>66</v>
      </c>
      <c r="B10" s="7" t="s">
        <v>67</v>
      </c>
      <c r="C10" s="24">
        <v>312</v>
      </c>
      <c r="D10" s="24"/>
      <c r="E10" s="24"/>
      <c r="F10" s="24">
        <v>312</v>
      </c>
    </row>
    <row r="11" spans="1:10" ht="27" customHeight="1">
      <c r="A11" s="7" t="s">
        <v>64</v>
      </c>
      <c r="B11" s="7" t="s">
        <v>65</v>
      </c>
      <c r="C11" s="24">
        <v>1087.3870999999999</v>
      </c>
      <c r="D11" s="24"/>
      <c r="E11" s="24"/>
      <c r="F11" s="24">
        <v>1087.3870999999999</v>
      </c>
    </row>
    <row r="12" spans="1:10" ht="27" customHeight="1">
      <c r="A12" s="7" t="s">
        <v>62</v>
      </c>
      <c r="B12" s="7" t="s">
        <v>63</v>
      </c>
      <c r="C12" s="24">
        <v>70</v>
      </c>
      <c r="D12" s="24"/>
      <c r="E12" s="24"/>
      <c r="F12" s="24">
        <v>70</v>
      </c>
    </row>
    <row r="13" spans="1:10" ht="27" customHeight="1">
      <c r="A13" s="7" t="s">
        <v>60</v>
      </c>
      <c r="B13" s="7" t="s">
        <v>61</v>
      </c>
      <c r="C13" s="24">
        <v>30</v>
      </c>
      <c r="D13" s="24"/>
      <c r="E13" s="24"/>
      <c r="F13" s="24">
        <v>30</v>
      </c>
    </row>
    <row r="14" spans="1:10" ht="27" customHeight="1">
      <c r="A14" s="7" t="s">
        <v>70</v>
      </c>
      <c r="B14" s="7" t="s">
        <v>71</v>
      </c>
      <c r="C14" s="24">
        <v>25</v>
      </c>
      <c r="D14" s="24"/>
      <c r="E14" s="24"/>
      <c r="F14" s="24">
        <v>25</v>
      </c>
    </row>
    <row r="15" spans="1:10" ht="27" customHeight="1">
      <c r="A15" s="7" t="s">
        <v>72</v>
      </c>
      <c r="B15" s="7" t="s">
        <v>73</v>
      </c>
      <c r="C15" s="24">
        <v>25</v>
      </c>
      <c r="D15" s="24"/>
      <c r="E15" s="24"/>
      <c r="F15" s="24">
        <v>25</v>
      </c>
    </row>
    <row r="16" spans="1:10" ht="27" customHeight="1">
      <c r="A16" s="7" t="s">
        <v>74</v>
      </c>
      <c r="B16" s="7" t="s">
        <v>75</v>
      </c>
      <c r="C16" s="24">
        <v>326.49759999999998</v>
      </c>
      <c r="D16" s="24">
        <v>326.49759999999998</v>
      </c>
      <c r="E16" s="24"/>
      <c r="F16" s="24"/>
    </row>
    <row r="17" spans="1:6" ht="27" customHeight="1">
      <c r="A17" s="7" t="s">
        <v>76</v>
      </c>
      <c r="B17" s="7" t="s">
        <v>77</v>
      </c>
      <c r="C17" s="24">
        <v>326.49759999999998</v>
      </c>
      <c r="D17" s="24">
        <v>326.49759999999998</v>
      </c>
      <c r="E17" s="24"/>
      <c r="F17" s="24"/>
    </row>
    <row r="18" spans="1:6" ht="27" customHeight="1">
      <c r="A18" s="7" t="s">
        <v>80</v>
      </c>
      <c r="B18" s="7" t="s">
        <v>81</v>
      </c>
      <c r="C18" s="24">
        <v>252.56780000000001</v>
      </c>
      <c r="D18" s="24">
        <v>252.56780000000001</v>
      </c>
      <c r="E18" s="24"/>
      <c r="F18" s="24"/>
    </row>
    <row r="19" spans="1:6" ht="27" customHeight="1">
      <c r="A19" s="7" t="s">
        <v>78</v>
      </c>
      <c r="B19" s="7" t="s">
        <v>79</v>
      </c>
      <c r="C19" s="24">
        <v>73.9298</v>
      </c>
      <c r="D19" s="24">
        <v>73.9298</v>
      </c>
      <c r="E19" s="24"/>
      <c r="F19" s="24"/>
    </row>
    <row r="20" spans="1:6" ht="27" customHeight="1">
      <c r="A20" s="7" t="s">
        <v>82</v>
      </c>
      <c r="B20" s="7" t="s">
        <v>83</v>
      </c>
      <c r="C20" s="24">
        <v>182.268</v>
      </c>
      <c r="D20" s="24">
        <v>182.268</v>
      </c>
      <c r="E20" s="24"/>
      <c r="F20" s="24"/>
    </row>
    <row r="21" spans="1:6" ht="27" customHeight="1">
      <c r="A21" s="7" t="s">
        <v>84</v>
      </c>
      <c r="B21" s="7" t="s">
        <v>85</v>
      </c>
      <c r="C21" s="24">
        <v>182.268</v>
      </c>
      <c r="D21" s="24">
        <v>182.268</v>
      </c>
      <c r="E21" s="24"/>
      <c r="F21" s="24"/>
    </row>
    <row r="22" spans="1:6" ht="27" customHeight="1">
      <c r="A22" s="7" t="s">
        <v>86</v>
      </c>
      <c r="B22" s="7" t="s">
        <v>87</v>
      </c>
      <c r="C22" s="24">
        <v>182.268</v>
      </c>
      <c r="D22" s="24">
        <v>182.268</v>
      </c>
      <c r="E22" s="24"/>
      <c r="F22" s="24"/>
    </row>
    <row r="23" spans="1:6" ht="15" customHeight="1">
      <c r="A23" s="17"/>
      <c r="B23" s="17"/>
      <c r="C23" s="17"/>
      <c r="D23" s="17"/>
      <c r="E23" s="17"/>
    </row>
    <row r="24" spans="1:6" ht="12.75" customHeight="1"/>
    <row r="25" spans="1:6" ht="12.75" customHeight="1"/>
    <row r="26" spans="1:6" ht="12.75" customHeight="1"/>
    <row r="27" spans="1:6" ht="12.75" customHeight="1"/>
    <row r="28" spans="1:6" ht="12.75" customHeight="1"/>
    <row r="29" spans="1:6" ht="12.75" customHeight="1"/>
    <row r="30" spans="1:6" ht="12.75" customHeight="1"/>
    <row r="31" spans="1:6" ht="12.75" customHeight="1"/>
    <row r="32" spans="1:6" ht="12.75" customHeight="1"/>
    <row r="33" spans="6:6" ht="15" customHeight="1">
      <c r="F33" s="17"/>
    </row>
  </sheetData>
  <mergeCells count="6">
    <mergeCell ref="A2:F2"/>
    <mergeCell ref="A4:A5"/>
    <mergeCell ref="B4:B5"/>
    <mergeCell ref="C4:F4"/>
    <mergeCell ref="A4:A5"/>
    <mergeCell ref="B4:B5"/>
  </mergeCells>
  <phoneticPr fontId="18" type="noConversion"/>
  <printOptions horizontalCentered="1"/>
  <pageMargins left="0.39370078740157477" right="0.39370078740157477" top="0.39370078740157477" bottom="0.59055118110236215" header="0.5" footer="0.5"/>
  <pageSetup paperSize="9" orientation="landscape" horizontalDpi="300" verticalDpi="300"/>
  <headerFooter alignWithMargins="0">
    <oddFooter>&amp;C第&amp;P页，共&amp;N页&amp;L&amp;R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E30"/>
  <sheetViews>
    <sheetView showZeros="0" workbookViewId="0"/>
  </sheetViews>
  <sheetFormatPr defaultRowHeight="12.75"/>
  <cols>
    <col min="1" max="1" width="21.42578125" customWidth="1"/>
    <col min="2" max="2" width="38.5703125" customWidth="1"/>
    <col min="3" max="5" width="25.7109375" customWidth="1"/>
    <col min="6" max="6" width="8" customWidth="1"/>
  </cols>
  <sheetData>
    <row r="1" spans="1:5" ht="15" customHeight="1">
      <c r="A1" s="20" t="s">
        <v>2</v>
      </c>
    </row>
    <row r="2" spans="1:5" ht="30.75" customHeight="1">
      <c r="A2" s="43" t="s">
        <v>98</v>
      </c>
      <c r="B2" s="43"/>
      <c r="C2" s="43"/>
      <c r="D2" s="43"/>
      <c r="E2" s="43"/>
    </row>
    <row r="3" spans="1:5" ht="19.5" customHeight="1">
      <c r="A3" s="51" t="s">
        <v>4</v>
      </c>
      <c r="B3" s="51"/>
      <c r="E3" s="28" t="s">
        <v>5</v>
      </c>
    </row>
    <row r="4" spans="1:5" ht="19.5" customHeight="1">
      <c r="A4" s="50" t="s">
        <v>99</v>
      </c>
      <c r="B4" s="50" t="s">
        <v>100</v>
      </c>
      <c r="C4" s="50" t="s">
        <v>9</v>
      </c>
      <c r="D4" s="50"/>
      <c r="E4" s="50"/>
    </row>
    <row r="5" spans="1:5" ht="19.5" customHeight="1">
      <c r="A5" s="50"/>
      <c r="B5" s="50"/>
      <c r="C5" s="27" t="s">
        <v>55</v>
      </c>
      <c r="D5" s="27" t="s">
        <v>89</v>
      </c>
      <c r="E5" s="27" t="s">
        <v>90</v>
      </c>
    </row>
    <row r="6" spans="1:5" ht="22.5" customHeight="1">
      <c r="A6" s="7" t="s">
        <v>54</v>
      </c>
      <c r="B6" s="7" t="s">
        <v>54</v>
      </c>
      <c r="C6" s="29">
        <v>2193.1014</v>
      </c>
      <c r="D6" s="24">
        <v>1946.3684000000001</v>
      </c>
      <c r="E6" s="24">
        <v>246.733</v>
      </c>
    </row>
    <row r="7" spans="1:5" ht="22.5" customHeight="1">
      <c r="A7" s="7" t="s">
        <v>101</v>
      </c>
      <c r="B7" s="7" t="s">
        <v>102</v>
      </c>
      <c r="C7" s="29">
        <v>1848.8151</v>
      </c>
      <c r="D7" s="24">
        <v>1788.8151</v>
      </c>
      <c r="E7" s="24">
        <v>60</v>
      </c>
    </row>
    <row r="8" spans="1:5" ht="22.5" customHeight="1">
      <c r="A8" s="7" t="s">
        <v>103</v>
      </c>
      <c r="B8" s="7" t="s">
        <v>104</v>
      </c>
      <c r="C8" s="29">
        <v>931.04949999999997</v>
      </c>
      <c r="D8" s="24">
        <v>931.04949999999997</v>
      </c>
      <c r="E8" s="24"/>
    </row>
    <row r="9" spans="1:5" ht="22.5" customHeight="1">
      <c r="A9" s="7" t="s">
        <v>105</v>
      </c>
      <c r="B9" s="7" t="s">
        <v>106</v>
      </c>
      <c r="C9" s="29">
        <v>349</v>
      </c>
      <c r="D9" s="24">
        <v>349</v>
      </c>
      <c r="E9" s="24"/>
    </row>
    <row r="10" spans="1:5" ht="22.5" customHeight="1">
      <c r="A10" s="7" t="s">
        <v>107</v>
      </c>
      <c r="B10" s="7" t="s">
        <v>108</v>
      </c>
      <c r="C10" s="29">
        <v>60</v>
      </c>
      <c r="D10" s="24"/>
      <c r="E10" s="24">
        <v>60</v>
      </c>
    </row>
    <row r="11" spans="1:5" ht="22.5" customHeight="1">
      <c r="A11" s="7" t="s">
        <v>109</v>
      </c>
      <c r="B11" s="7" t="s">
        <v>110</v>
      </c>
      <c r="C11" s="29">
        <v>147.8597</v>
      </c>
      <c r="D11" s="24">
        <v>147.8597</v>
      </c>
      <c r="E11" s="24"/>
    </row>
    <row r="12" spans="1:5" ht="22.5" customHeight="1">
      <c r="A12" s="7" t="s">
        <v>111</v>
      </c>
      <c r="B12" s="7" t="s">
        <v>112</v>
      </c>
      <c r="C12" s="29">
        <v>73.9298</v>
      </c>
      <c r="D12" s="24">
        <v>73.9298</v>
      </c>
      <c r="E12" s="24"/>
    </row>
    <row r="13" spans="1:5" ht="22.5" customHeight="1">
      <c r="A13" s="7" t="s">
        <v>113</v>
      </c>
      <c r="B13" s="7" t="s">
        <v>114</v>
      </c>
      <c r="C13" s="29">
        <v>104.2303</v>
      </c>
      <c r="D13" s="24">
        <v>104.2303</v>
      </c>
      <c r="E13" s="24"/>
    </row>
    <row r="14" spans="1:5" ht="22.5" customHeight="1">
      <c r="A14" s="7" t="s">
        <v>115</v>
      </c>
      <c r="B14" s="7" t="s">
        <v>116</v>
      </c>
      <c r="C14" s="29">
        <v>0.4778</v>
      </c>
      <c r="D14" s="24">
        <v>0.4778</v>
      </c>
      <c r="E14" s="24"/>
    </row>
    <row r="15" spans="1:5" ht="22.5" customHeight="1">
      <c r="A15" s="7" t="s">
        <v>117</v>
      </c>
      <c r="B15" s="7" t="s">
        <v>118</v>
      </c>
      <c r="C15" s="29">
        <v>182.268</v>
      </c>
      <c r="D15" s="24">
        <v>182.268</v>
      </c>
      <c r="E15" s="24"/>
    </row>
    <row r="16" spans="1:5" ht="22.5" customHeight="1">
      <c r="A16" s="7" t="s">
        <v>119</v>
      </c>
      <c r="B16" s="7" t="s">
        <v>120</v>
      </c>
      <c r="C16" s="29">
        <v>186.733</v>
      </c>
      <c r="D16" s="24"/>
      <c r="E16" s="24">
        <v>186.733</v>
      </c>
    </row>
    <row r="17" spans="1:5" ht="22.5" customHeight="1">
      <c r="A17" s="7" t="s">
        <v>103</v>
      </c>
      <c r="B17" s="7" t="s">
        <v>121</v>
      </c>
      <c r="C17" s="29">
        <v>25.2</v>
      </c>
      <c r="D17" s="24"/>
      <c r="E17" s="24">
        <v>25.2</v>
      </c>
    </row>
    <row r="18" spans="1:5" ht="22.5" customHeight="1">
      <c r="A18" s="7" t="s">
        <v>122</v>
      </c>
      <c r="B18" s="7" t="s">
        <v>123</v>
      </c>
      <c r="C18" s="29">
        <v>16</v>
      </c>
      <c r="D18" s="24"/>
      <c r="E18" s="24">
        <v>16</v>
      </c>
    </row>
    <row r="19" spans="1:5" ht="22.5" customHeight="1">
      <c r="A19" s="7" t="s">
        <v>109</v>
      </c>
      <c r="B19" s="7" t="s">
        <v>124</v>
      </c>
      <c r="C19" s="29">
        <v>15</v>
      </c>
      <c r="D19" s="24"/>
      <c r="E19" s="24">
        <v>15</v>
      </c>
    </row>
    <row r="20" spans="1:5" ht="22.5" customHeight="1">
      <c r="A20" s="7" t="s">
        <v>125</v>
      </c>
      <c r="B20" s="7" t="s">
        <v>126</v>
      </c>
      <c r="C20" s="29">
        <v>23</v>
      </c>
      <c r="D20" s="24"/>
      <c r="E20" s="24">
        <v>23</v>
      </c>
    </row>
    <row r="21" spans="1:5" ht="22.5" customHeight="1">
      <c r="A21" s="7" t="s">
        <v>127</v>
      </c>
      <c r="B21" s="7" t="s">
        <v>128</v>
      </c>
      <c r="C21" s="29">
        <v>6</v>
      </c>
      <c r="D21" s="24"/>
      <c r="E21" s="24">
        <v>6</v>
      </c>
    </row>
    <row r="22" spans="1:5" ht="22.5" customHeight="1">
      <c r="A22" s="7" t="s">
        <v>129</v>
      </c>
      <c r="B22" s="7" t="s">
        <v>130</v>
      </c>
      <c r="C22" s="29">
        <v>1.6152</v>
      </c>
      <c r="D22" s="24"/>
      <c r="E22" s="24">
        <v>1.6152</v>
      </c>
    </row>
    <row r="23" spans="1:5" ht="22.5" customHeight="1">
      <c r="A23" s="7" t="s">
        <v>131</v>
      </c>
      <c r="B23" s="7" t="s">
        <v>132</v>
      </c>
      <c r="C23" s="29">
        <v>40</v>
      </c>
      <c r="D23" s="24"/>
      <c r="E23" s="24">
        <v>40</v>
      </c>
    </row>
    <row r="24" spans="1:5" ht="22.5" customHeight="1">
      <c r="A24" s="7" t="s">
        <v>133</v>
      </c>
      <c r="B24" s="7" t="s">
        <v>134</v>
      </c>
      <c r="C24" s="29">
        <v>49.475999999999999</v>
      </c>
      <c r="D24" s="24"/>
      <c r="E24" s="24">
        <v>49.475999999999999</v>
      </c>
    </row>
    <row r="25" spans="1:5" ht="22.5" customHeight="1">
      <c r="A25" s="7" t="s">
        <v>135</v>
      </c>
      <c r="B25" s="7" t="s">
        <v>136</v>
      </c>
      <c r="C25" s="29">
        <v>10.441800000000001</v>
      </c>
      <c r="D25" s="24"/>
      <c r="E25" s="24">
        <v>10.441800000000001</v>
      </c>
    </row>
    <row r="26" spans="1:5" ht="22.5" customHeight="1">
      <c r="A26" s="7" t="s">
        <v>137</v>
      </c>
      <c r="B26" s="7" t="s">
        <v>138</v>
      </c>
      <c r="C26" s="29">
        <v>157.55330000000001</v>
      </c>
      <c r="D26" s="24">
        <v>157.55330000000001</v>
      </c>
      <c r="E26" s="24"/>
    </row>
    <row r="27" spans="1:5" ht="22.5" customHeight="1">
      <c r="A27" s="7" t="s">
        <v>103</v>
      </c>
      <c r="B27" s="7" t="s">
        <v>139</v>
      </c>
      <c r="C27" s="29">
        <v>19.366199999999999</v>
      </c>
      <c r="D27" s="24">
        <v>19.366199999999999</v>
      </c>
      <c r="E27" s="24"/>
    </row>
    <row r="28" spans="1:5" ht="22.5" customHeight="1">
      <c r="A28" s="7" t="s">
        <v>140</v>
      </c>
      <c r="B28" s="7" t="s">
        <v>141</v>
      </c>
      <c r="C28" s="29">
        <v>136.83709999999999</v>
      </c>
      <c r="D28" s="24">
        <v>136.83709999999999</v>
      </c>
      <c r="E28" s="24"/>
    </row>
    <row r="29" spans="1:5" ht="22.5" customHeight="1">
      <c r="A29" s="7" t="s">
        <v>142</v>
      </c>
      <c r="B29" s="7" t="s">
        <v>143</v>
      </c>
      <c r="C29" s="29">
        <v>1.35</v>
      </c>
      <c r="D29" s="24">
        <v>1.35</v>
      </c>
      <c r="E29" s="24"/>
    </row>
    <row r="30" spans="1:5" ht="19.5" customHeight="1">
      <c r="A30" s="17"/>
      <c r="B30" s="17"/>
      <c r="C30" s="17"/>
      <c r="D30" s="17"/>
      <c r="E30" s="17"/>
    </row>
  </sheetData>
  <mergeCells count="7">
    <mergeCell ref="A2:E2"/>
    <mergeCell ref="A3:B3"/>
    <mergeCell ref="A4:A5"/>
    <mergeCell ref="B4:B5"/>
    <mergeCell ref="C4:E4"/>
    <mergeCell ref="A4:A5"/>
    <mergeCell ref="B4:B5"/>
  </mergeCells>
  <phoneticPr fontId="18" type="noConversion"/>
  <printOptions horizontalCentered="1"/>
  <pageMargins left="0.39370078740157477" right="0.39370078740157477" top="0.39370078740157477" bottom="0.59055118110236215" header="0.5" footer="0.5"/>
  <pageSetup paperSize="9" orientation="landscape" horizontalDpi="300" verticalDpi="300"/>
  <headerFooter alignWithMargins="0">
    <oddFooter>&amp;C第&amp;P页，共&amp;N页&amp;L&amp;R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E21"/>
  <sheetViews>
    <sheetView showZeros="0" workbookViewId="0"/>
  </sheetViews>
  <sheetFormatPr defaultRowHeight="12.75"/>
  <cols>
    <col min="1" max="1" width="20.140625" customWidth="1"/>
    <col min="2" max="2" width="38.5703125" customWidth="1"/>
    <col min="3" max="5" width="25.7109375" customWidth="1"/>
    <col min="6" max="6" width="8" customWidth="1"/>
  </cols>
  <sheetData>
    <row r="1" spans="1:5" ht="15" customHeight="1">
      <c r="A1" s="1" t="s">
        <v>2</v>
      </c>
    </row>
    <row r="2" spans="1:5" ht="30" customHeight="1">
      <c r="A2" s="43" t="s">
        <v>144</v>
      </c>
      <c r="B2" s="43"/>
      <c r="C2" s="43"/>
      <c r="D2" s="43"/>
      <c r="E2" s="43"/>
    </row>
    <row r="3" spans="1:5" ht="19.5" customHeight="1">
      <c r="A3" s="30" t="s">
        <v>4</v>
      </c>
      <c r="E3" s="3" t="s">
        <v>5</v>
      </c>
    </row>
    <row r="4" spans="1:5" ht="19.5" customHeight="1">
      <c r="A4" s="46" t="s">
        <v>145</v>
      </c>
      <c r="B4" s="46" t="s">
        <v>146</v>
      </c>
      <c r="C4" s="46" t="s">
        <v>9</v>
      </c>
      <c r="D4" s="46"/>
      <c r="E4" s="46"/>
    </row>
    <row r="5" spans="1:5" ht="19.5" customHeight="1">
      <c r="A5" s="46"/>
      <c r="B5" s="46"/>
      <c r="C5" s="16" t="s">
        <v>55</v>
      </c>
      <c r="D5" s="16" t="s">
        <v>89</v>
      </c>
      <c r="E5" s="16" t="s">
        <v>90</v>
      </c>
    </row>
    <row r="6" spans="1:5" ht="22.5" customHeight="1">
      <c r="A6" s="7" t="s">
        <v>54</v>
      </c>
      <c r="B6" s="7" t="s">
        <v>54</v>
      </c>
      <c r="C6" s="31">
        <v>2193.1014</v>
      </c>
      <c r="D6" s="24">
        <v>1946.3684000000001</v>
      </c>
      <c r="E6" s="24">
        <v>246.733</v>
      </c>
    </row>
    <row r="7" spans="1:5" ht="22.5" customHeight="1">
      <c r="A7" s="7" t="s">
        <v>147</v>
      </c>
      <c r="B7" s="7" t="s">
        <v>148</v>
      </c>
      <c r="C7" s="31">
        <v>1848.8151</v>
      </c>
      <c r="D7" s="24">
        <v>1788.8151</v>
      </c>
      <c r="E7" s="24">
        <v>60</v>
      </c>
    </row>
    <row r="8" spans="1:5" ht="22.5" customHeight="1">
      <c r="A8" s="7" t="s">
        <v>149</v>
      </c>
      <c r="B8" s="7" t="s">
        <v>150</v>
      </c>
      <c r="C8" s="31">
        <v>1280.0495000000001</v>
      </c>
      <c r="D8" s="24">
        <v>1280.0495000000001</v>
      </c>
      <c r="E8" s="24"/>
    </row>
    <row r="9" spans="1:5" ht="22.5" customHeight="1">
      <c r="A9" s="7" t="s">
        <v>151</v>
      </c>
      <c r="B9" s="7" t="s">
        <v>152</v>
      </c>
      <c r="C9" s="31">
        <v>326.49759999999998</v>
      </c>
      <c r="D9" s="24">
        <v>326.49759999999998</v>
      </c>
      <c r="E9" s="24"/>
    </row>
    <row r="10" spans="1:5" ht="22.5" customHeight="1">
      <c r="A10" s="7" t="s">
        <v>153</v>
      </c>
      <c r="B10" s="7" t="s">
        <v>118</v>
      </c>
      <c r="C10" s="31">
        <v>182.268</v>
      </c>
      <c r="D10" s="24">
        <v>182.268</v>
      </c>
      <c r="E10" s="24"/>
    </row>
    <row r="11" spans="1:5" ht="22.5" customHeight="1">
      <c r="A11" s="7" t="s">
        <v>154</v>
      </c>
      <c r="B11" s="7" t="s">
        <v>155</v>
      </c>
      <c r="C11" s="31">
        <v>60</v>
      </c>
      <c r="D11" s="24"/>
      <c r="E11" s="24">
        <v>60</v>
      </c>
    </row>
    <row r="12" spans="1:5" ht="22.5" customHeight="1">
      <c r="A12" s="7" t="s">
        <v>156</v>
      </c>
      <c r="B12" s="7" t="s">
        <v>157</v>
      </c>
      <c r="C12" s="31">
        <v>186.733</v>
      </c>
      <c r="D12" s="24"/>
      <c r="E12" s="24">
        <v>186.733</v>
      </c>
    </row>
    <row r="13" spans="1:5" ht="22.5" customHeight="1">
      <c r="A13" s="7" t="s">
        <v>158</v>
      </c>
      <c r="B13" s="7" t="s">
        <v>159</v>
      </c>
      <c r="C13" s="31">
        <v>128.67599999999999</v>
      </c>
      <c r="D13" s="24"/>
      <c r="E13" s="24">
        <v>128.67599999999999</v>
      </c>
    </row>
    <row r="14" spans="1:5" ht="22.5" customHeight="1">
      <c r="A14" s="7" t="s">
        <v>160</v>
      </c>
      <c r="B14" s="7" t="s">
        <v>128</v>
      </c>
      <c r="C14" s="31">
        <v>6</v>
      </c>
      <c r="D14" s="24"/>
      <c r="E14" s="24">
        <v>6</v>
      </c>
    </row>
    <row r="15" spans="1:5" ht="22.5" customHeight="1">
      <c r="A15" s="7" t="s">
        <v>161</v>
      </c>
      <c r="B15" s="7" t="s">
        <v>130</v>
      </c>
      <c r="C15" s="31">
        <v>1.6152</v>
      </c>
      <c r="D15" s="24"/>
      <c r="E15" s="24">
        <v>1.6152</v>
      </c>
    </row>
    <row r="16" spans="1:5" ht="22.5" customHeight="1">
      <c r="A16" s="7" t="s">
        <v>162</v>
      </c>
      <c r="B16" s="7" t="s">
        <v>132</v>
      </c>
      <c r="C16" s="31">
        <v>40</v>
      </c>
      <c r="D16" s="24"/>
      <c r="E16" s="24">
        <v>40</v>
      </c>
    </row>
    <row r="17" spans="1:5" ht="22.5" customHeight="1">
      <c r="A17" s="7" t="s">
        <v>163</v>
      </c>
      <c r="B17" s="7" t="s">
        <v>136</v>
      </c>
      <c r="C17" s="31">
        <v>10.441800000000001</v>
      </c>
      <c r="D17" s="24"/>
      <c r="E17" s="24">
        <v>10.441800000000001</v>
      </c>
    </row>
    <row r="18" spans="1:5" ht="22.5" customHeight="1">
      <c r="A18" s="7" t="s">
        <v>164</v>
      </c>
      <c r="B18" s="7" t="s">
        <v>138</v>
      </c>
      <c r="C18" s="31">
        <v>157.55330000000001</v>
      </c>
      <c r="D18" s="24">
        <v>157.55330000000001</v>
      </c>
      <c r="E18" s="24"/>
    </row>
    <row r="19" spans="1:5" ht="22.5" customHeight="1">
      <c r="A19" s="7" t="s">
        <v>165</v>
      </c>
      <c r="B19" s="7" t="s">
        <v>166</v>
      </c>
      <c r="C19" s="31">
        <v>1.35</v>
      </c>
      <c r="D19" s="24">
        <v>1.35</v>
      </c>
      <c r="E19" s="24"/>
    </row>
    <row r="20" spans="1:5" ht="22.5" customHeight="1">
      <c r="A20" s="7" t="s">
        <v>167</v>
      </c>
      <c r="B20" s="7" t="s">
        <v>168</v>
      </c>
      <c r="C20" s="31">
        <v>156.20330000000001</v>
      </c>
      <c r="D20" s="24">
        <v>156.20330000000001</v>
      </c>
      <c r="E20" s="24"/>
    </row>
    <row r="21" spans="1:5" ht="19.5" customHeight="1"/>
  </sheetData>
  <mergeCells count="6">
    <mergeCell ref="A2:E2"/>
    <mergeCell ref="A4:A5"/>
    <mergeCell ref="B4:B5"/>
    <mergeCell ref="C4:E4"/>
    <mergeCell ref="A4:A5"/>
    <mergeCell ref="B4:B5"/>
  </mergeCells>
  <phoneticPr fontId="18" type="noConversion"/>
  <printOptions horizontalCentered="1"/>
  <pageMargins left="0.39370078740157477" right="0.39370078740157477" top="0.39370078740157477" bottom="0.59055118110236215" header="0.5" footer="0.5"/>
  <pageSetup paperSize="9" orientation="landscape" horizontalDpi="300" verticalDpi="300"/>
  <headerFooter alignWithMargins="0">
    <oddFooter>&amp;C第&amp;P页，共&amp;N页&amp;L&amp;R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G6"/>
  <sheetViews>
    <sheetView workbookViewId="0"/>
  </sheetViews>
  <sheetFormatPr defaultRowHeight="12.75"/>
  <cols>
    <col min="1" max="1" width="21.42578125" customWidth="1"/>
    <col min="2" max="2" width="38.5703125" customWidth="1"/>
    <col min="3" max="3" width="21.42578125" customWidth="1"/>
    <col min="4" max="4" width="18.85546875" customWidth="1"/>
    <col min="5" max="5" width="19.42578125" customWidth="1"/>
    <col min="6" max="6" width="21.42578125" customWidth="1"/>
    <col min="7" max="7" width="9.140625" customWidth="1"/>
    <col min="8" max="8" width="8" customWidth="1"/>
  </cols>
  <sheetData>
    <row r="1" spans="1:7" ht="15" customHeight="1">
      <c r="A1" s="1" t="s">
        <v>2</v>
      </c>
    </row>
    <row r="2" spans="1:7" ht="32.25" customHeight="1">
      <c r="A2" s="43" t="s">
        <v>169</v>
      </c>
      <c r="B2" s="43"/>
      <c r="C2" s="43"/>
      <c r="D2" s="43"/>
      <c r="E2" s="43"/>
      <c r="F2" s="43"/>
    </row>
    <row r="3" spans="1:7" ht="15" customHeight="1">
      <c r="A3" s="17" t="s">
        <v>4</v>
      </c>
      <c r="E3" s="28"/>
      <c r="F3" s="3" t="s">
        <v>5</v>
      </c>
    </row>
    <row r="4" spans="1:7" ht="15" customHeight="1">
      <c r="A4" s="50" t="s">
        <v>35</v>
      </c>
      <c r="B4" s="50" t="s">
        <v>36</v>
      </c>
      <c r="C4" s="50" t="s">
        <v>9</v>
      </c>
      <c r="D4" s="50"/>
      <c r="E4" s="50"/>
      <c r="F4" s="50"/>
    </row>
    <row r="5" spans="1:7" ht="15.75" customHeight="1">
      <c r="A5" s="50"/>
      <c r="B5" s="52"/>
      <c r="C5" s="27" t="s">
        <v>55</v>
      </c>
      <c r="D5" s="27" t="s">
        <v>89</v>
      </c>
      <c r="E5" s="27" t="s">
        <v>90</v>
      </c>
      <c r="F5" s="16" t="s">
        <v>91</v>
      </c>
    </row>
    <row r="6" spans="1:7" ht="27" customHeight="1">
      <c r="A6" s="7"/>
      <c r="B6" s="7"/>
      <c r="C6" s="24"/>
      <c r="D6" s="7"/>
      <c r="E6" s="7"/>
      <c r="F6" s="24"/>
      <c r="G6" s="17"/>
    </row>
  </sheetData>
  <mergeCells count="6">
    <mergeCell ref="A2:F2"/>
    <mergeCell ref="A4:A5"/>
    <mergeCell ref="B4:B5"/>
    <mergeCell ref="C4:F4"/>
    <mergeCell ref="A4:A5"/>
    <mergeCell ref="B4:B5"/>
  </mergeCells>
  <phoneticPr fontId="18" type="noConversion"/>
  <printOptions horizontalCentered="1"/>
  <pageMargins left="0.39370078740157477" right="0.39370078740157477" top="0.39370078740157477" bottom="0.59055118110236215" header="0.5" footer="0.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7</vt:i4>
      </vt:variant>
    </vt:vector>
  </HeadingPairs>
  <TitlesOfParts>
    <vt:vector size="20" baseType="lpstr">
      <vt:lpstr>封面</vt:lpstr>
      <vt:lpstr>1-1_部门收支总表</vt:lpstr>
      <vt:lpstr>1-2_部门收入总表</vt:lpstr>
      <vt:lpstr>1-3部门支出总表</vt:lpstr>
      <vt:lpstr>1-4财政拨款收支总表</vt:lpstr>
      <vt:lpstr>1-5_一般公共预算支出表</vt:lpstr>
      <vt:lpstr>1-6_一般公共预算基本支出表（部门经济分类）</vt:lpstr>
      <vt:lpstr>1-7一般公共预算基本支出表（政府经济分类）</vt:lpstr>
      <vt:lpstr>1-8_政府性基金预算支出表</vt:lpstr>
      <vt:lpstr>1-9部门预算三公经费预算表</vt:lpstr>
      <vt:lpstr>1-10 专项资金预算表 </vt:lpstr>
      <vt:lpstr>1-11 2021年政府采购预算表</vt:lpstr>
      <vt:lpstr>1-12 2021年政府购买服务预算表</vt:lpstr>
      <vt:lpstr>'1-2_部门收入总表'!Print_Titles</vt:lpstr>
      <vt:lpstr>'1-3部门支出总表'!Print_Titles</vt:lpstr>
      <vt:lpstr>'1-5_一般公共预算支出表'!Print_Titles</vt:lpstr>
      <vt:lpstr>'1-6_一般公共预算基本支出表（部门经济分类）'!Print_Titles</vt:lpstr>
      <vt:lpstr>'1-7一般公共预算基本支出表（政府经济分类）'!Print_Titles</vt:lpstr>
      <vt:lpstr>'1-8_政府性基金预算支出表'!Print_Titles</vt:lpstr>
      <vt:lpstr>'1-9部门预算三公经费预算表'!Print_Titles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2021-02-01T02:04:12Z</cp:lastPrinted>
  <dcterms:created xsi:type="dcterms:W3CDTF">2021-02-01T01:51:04Z</dcterms:created>
  <dcterms:modified xsi:type="dcterms:W3CDTF">2021-02-01T02:04:23Z</dcterms:modified>
</cp:coreProperties>
</file>